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964" activeTab="0"/>
  </bookViews>
  <sheets>
    <sheet name="Ders Planları-1-Yatçılık" sheetId="1" r:id="rId1"/>
    <sheet name="Ders Planları-2-Yatçılık" sheetId="2" r:id="rId2"/>
    <sheet name="Ders Planları-5-Yatçılık" sheetId="3" r:id="rId3"/>
    <sheet name="Ders Planları-6-Yatçılık" sheetId="4" r:id="rId4"/>
    <sheet name="Ders Planları EK-3" sheetId="5" r:id="rId5"/>
    <sheet name="Ders Planları EK-4" sheetId="6" r:id="rId6"/>
  </sheets>
  <definedNames/>
  <calcPr fullCalcOnLoad="1"/>
</workbook>
</file>

<file path=xl/sharedStrings.xml><?xml version="1.0" encoding="utf-8"?>
<sst xmlns="http://schemas.openxmlformats.org/spreadsheetml/2006/main" count="549" uniqueCount="204">
  <si>
    <t>Yatching Documentation</t>
  </si>
  <si>
    <t>Human relations</t>
  </si>
  <si>
    <t>Management and Organitation of Marine's</t>
  </si>
  <si>
    <t>İnsan İlişkileri</t>
  </si>
  <si>
    <t>Yatcılık Mevzuatı</t>
  </si>
  <si>
    <t>Marinalarda Yön.ve Org.</t>
  </si>
  <si>
    <t>Yat ve Marina Bilgisi</t>
  </si>
  <si>
    <t>AOTP218</t>
  </si>
  <si>
    <t>Yelkencilik</t>
  </si>
  <si>
    <t>Atatürk İlkeleri ve Devr. Tar-I</t>
  </si>
  <si>
    <t>Atatürk İlkeleri ve Devr. Tar-II</t>
  </si>
  <si>
    <t>Basic mathematics</t>
  </si>
  <si>
    <t>General tourism</t>
  </si>
  <si>
    <t>Turkish language I</t>
  </si>
  <si>
    <t>Foreign language (English) I</t>
  </si>
  <si>
    <t>Meteorology</t>
  </si>
  <si>
    <t>Atatürk's Principles and Revolution History I</t>
  </si>
  <si>
    <t>Basic first aid</t>
  </si>
  <si>
    <t>Turkish language II</t>
  </si>
  <si>
    <t>Foreign language (English) II</t>
  </si>
  <si>
    <t>Atatürk's Principles and Revolution History II</t>
  </si>
  <si>
    <t>Maritime law</t>
  </si>
  <si>
    <t>Maritime English I</t>
  </si>
  <si>
    <t>Marketing</t>
  </si>
  <si>
    <t>ATUS108</t>
  </si>
  <si>
    <t>Navigation I</t>
  </si>
  <si>
    <t>Shipping</t>
  </si>
  <si>
    <t>Navigation II</t>
  </si>
  <si>
    <t>International regulations for preventing collisions at sea</t>
  </si>
  <si>
    <t>Communication at sea</t>
  </si>
  <si>
    <t>Computer programming and use I</t>
  </si>
  <si>
    <t>Yatch and marina management I</t>
  </si>
  <si>
    <t>Using a vessel</t>
  </si>
  <si>
    <t>Yatch and marina management II</t>
  </si>
  <si>
    <t>Computer programming and use II</t>
  </si>
  <si>
    <t>Safety at sea-I</t>
  </si>
  <si>
    <t>Economics</t>
  </si>
  <si>
    <t>Safety at sea II</t>
  </si>
  <si>
    <t>General management</t>
  </si>
  <si>
    <t>Vessel construction and maintenance</t>
  </si>
  <si>
    <t xml:space="preserve">Marine tourism </t>
  </si>
  <si>
    <t>Accountancy and finance</t>
  </si>
  <si>
    <t>Marine motors</t>
  </si>
  <si>
    <t>FACULTY/VOCATIONAL SCHOOL   : Yalova M.Y.O.</t>
  </si>
  <si>
    <t>FACULTY/VOCATIONAL SCHOOL    : Yalova M.Y.O</t>
  </si>
  <si>
    <t>DERS PLANLARI</t>
  </si>
  <si>
    <t>I.YARIYIL/GÜZ</t>
  </si>
  <si>
    <t>II.YARIYIL BAHAR</t>
  </si>
  <si>
    <t>KODU</t>
  </si>
  <si>
    <t>DERSİN ADI</t>
  </si>
  <si>
    <t>Haf.Ders Saati</t>
  </si>
  <si>
    <t>Kredisi</t>
  </si>
  <si>
    <t>ECTS</t>
  </si>
  <si>
    <t>T</t>
  </si>
  <si>
    <t>U</t>
  </si>
  <si>
    <t xml:space="preserve">L </t>
  </si>
  <si>
    <t>Toplam Kredi</t>
  </si>
  <si>
    <t>III.YARIYIL/GÜZ</t>
  </si>
  <si>
    <t>IV.YARIYIL BAHAR</t>
  </si>
  <si>
    <t>V.YARIYIL/GÜZ</t>
  </si>
  <si>
    <t>VI.YARIYIL BAHAR</t>
  </si>
  <si>
    <t>VII.YARIYIL/GÜZ</t>
  </si>
  <si>
    <t>VIII.YARIYIL BAHAR</t>
  </si>
  <si>
    <t>SEÇİMLİ DERSLER LİSTESİ</t>
  </si>
  <si>
    <t>EK:6/7</t>
  </si>
  <si>
    <t>Doküman Kodu:RİT-FR-OİD-12 Revizyon No:01</t>
  </si>
  <si>
    <t>ELECTIVE COURSES LIST</t>
  </si>
  <si>
    <t>I.TERM/FALL</t>
  </si>
  <si>
    <t>II.TERM/SPRING</t>
  </si>
  <si>
    <t>CODE</t>
  </si>
  <si>
    <t xml:space="preserve">COURSE </t>
  </si>
  <si>
    <t>A</t>
  </si>
  <si>
    <t>Cred.</t>
  </si>
  <si>
    <t>COURSE</t>
  </si>
  <si>
    <t>III.TERM/FALL</t>
  </si>
  <si>
    <t>IV.TERM SPRING</t>
  </si>
  <si>
    <t>V.TERM/FALL</t>
  </si>
  <si>
    <t>VI.TERM SPRING</t>
  </si>
  <si>
    <t>VII.TERM/FALL</t>
  </si>
  <si>
    <t>VIII.TERM SPRING</t>
  </si>
  <si>
    <t>EK:1/7</t>
  </si>
  <si>
    <t>CURRICULUM</t>
  </si>
  <si>
    <t>II.TERM SPRING</t>
  </si>
  <si>
    <t>Total Credits</t>
  </si>
  <si>
    <t>Doküman Kodu: RİT-FR-OİD-12 Revizyon No:01</t>
  </si>
  <si>
    <t>EK:5/7</t>
  </si>
  <si>
    <t>EK:2/7</t>
  </si>
  <si>
    <t>ADEN101</t>
  </si>
  <si>
    <t>Seyir-I</t>
  </si>
  <si>
    <t>ADEN105</t>
  </si>
  <si>
    <t>Gemicilik</t>
  </si>
  <si>
    <t>AOTP101</t>
  </si>
  <si>
    <t>Temel Matematik</t>
  </si>
  <si>
    <t>ATUR113</t>
  </si>
  <si>
    <t>Genel Turizm</t>
  </si>
  <si>
    <t>AIT101</t>
  </si>
  <si>
    <t>TUD101</t>
  </si>
  <si>
    <t>Türk Dili-I</t>
  </si>
  <si>
    <t>YAD101</t>
  </si>
  <si>
    <t>Yabancı Dil-I (İngilizce)</t>
  </si>
  <si>
    <t>ADEN102</t>
  </si>
  <si>
    <t>Seyir-II</t>
  </si>
  <si>
    <t>AYAT110</t>
  </si>
  <si>
    <t>AGUV118</t>
  </si>
  <si>
    <t>Temel İlk Yardım</t>
  </si>
  <si>
    <t>AIT102</t>
  </si>
  <si>
    <t>TUR102</t>
  </si>
  <si>
    <t>Türk Dili-II</t>
  </si>
  <si>
    <t>YAD102</t>
  </si>
  <si>
    <t>Yabancı Dil-II (İngilizce)</t>
  </si>
  <si>
    <t>AYAT203</t>
  </si>
  <si>
    <t>Denizde Çatışmayı Önl. Kur.</t>
  </si>
  <si>
    <t>ADEN205</t>
  </si>
  <si>
    <t>Denizde Haberleşme</t>
  </si>
  <si>
    <t>AISL227</t>
  </si>
  <si>
    <t>Deniz Hukuku</t>
  </si>
  <si>
    <t>AYAT221</t>
  </si>
  <si>
    <t>Denizcilik İngilizcesi-I</t>
  </si>
  <si>
    <t>AYAT209</t>
  </si>
  <si>
    <t>Yat ve Marina İşletmeciliği-I</t>
  </si>
  <si>
    <t>AOTP213</t>
  </si>
  <si>
    <t>Bilgisayar Prog.ve Kull-I</t>
  </si>
  <si>
    <t>AYAT222</t>
  </si>
  <si>
    <t>Denizcilik İngilizcesi-II</t>
  </si>
  <si>
    <t>AYAT206</t>
  </si>
  <si>
    <t>APAZ204</t>
  </si>
  <si>
    <t>Pazarlama</t>
  </si>
  <si>
    <t>AYAT208</t>
  </si>
  <si>
    <t>Tekne Kullanma</t>
  </si>
  <si>
    <t>AYAT210</t>
  </si>
  <si>
    <t>Yat ve Marina İşletmeciliği-II</t>
  </si>
  <si>
    <t>AOTP214</t>
  </si>
  <si>
    <t>Bilgisayar Prog.ve Kull-II</t>
  </si>
  <si>
    <t>AISL140</t>
  </si>
  <si>
    <t>Genel İşletme</t>
  </si>
  <si>
    <t>AOIP115</t>
  </si>
  <si>
    <t>Ekonomi</t>
  </si>
  <si>
    <t>AISL253</t>
  </si>
  <si>
    <t>Meteoroloji</t>
  </si>
  <si>
    <t>AGUV105</t>
  </si>
  <si>
    <t>Denizde Güvenlik-I</t>
  </si>
  <si>
    <t>AGUV106</t>
  </si>
  <si>
    <t>Denizde Güvenlik-II</t>
  </si>
  <si>
    <t>AGUV125</t>
  </si>
  <si>
    <t>AYAT112</t>
  </si>
  <si>
    <t>Deniz Motorları</t>
  </si>
  <si>
    <t>AYAT207</t>
  </si>
  <si>
    <t>Tekne Yapımı ve Bakımı</t>
  </si>
  <si>
    <t>AYAT204</t>
  </si>
  <si>
    <t>ATUR213</t>
  </si>
  <si>
    <t>Deniz Turizmi</t>
  </si>
  <si>
    <t>ATUR214</t>
  </si>
  <si>
    <t>Muhasebe ve Finans</t>
  </si>
  <si>
    <t>AYAT226</t>
  </si>
  <si>
    <t>Seyahat Acentacılığı</t>
  </si>
  <si>
    <t>Yach and Marina</t>
  </si>
  <si>
    <t>Trip Agency</t>
  </si>
  <si>
    <t>Sailing</t>
  </si>
  <si>
    <t>EK:3/7</t>
  </si>
  <si>
    <t>Fakülte/Yüksekokul/Delet Konservatuvarı/Meslek Yüksekokulu: Yalova M.Y.O.</t>
  </si>
  <si>
    <t>2007-2008 Eğitim-Öğretim Yılı</t>
  </si>
  <si>
    <t>Kaldırılan/Değiştirilen Ders</t>
  </si>
  <si>
    <t>Eşdeğeri</t>
  </si>
  <si>
    <t>Haftalık Ders Saati</t>
  </si>
  <si>
    <t>Uygulama</t>
  </si>
  <si>
    <t>Kodu</t>
  </si>
  <si>
    <t>Dersin Adı</t>
  </si>
  <si>
    <t>L</t>
  </si>
  <si>
    <t>Esasları (*)</t>
  </si>
  <si>
    <t>Gerekçe (**)</t>
  </si>
  <si>
    <r>
      <t>NOT: (*)</t>
    </r>
    <r>
      <rPr>
        <sz val="10"/>
        <rFont val="Arial"/>
        <family val="0"/>
      </rPr>
      <t xml:space="preserve"> Her değişiklikte giriş yılı farklı olan öğrenciler için uygulama esaslarının açıkça belirtilmesi. </t>
    </r>
  </si>
  <si>
    <t xml:space="preserve">         (**) Form 3/7'in gerekçelerinin tablo ekinde  metin olarak belirtilmesi.</t>
  </si>
  <si>
    <t>EK:4/7</t>
  </si>
  <si>
    <t>Doküman Kodu : RİT-FR-OİD-12- Revizyon No:01</t>
  </si>
  <si>
    <r>
      <t>NOT: 1-(*)</t>
    </r>
    <r>
      <rPr>
        <sz val="10"/>
        <rFont val="Arial"/>
        <family val="0"/>
      </rPr>
      <t xml:space="preserve"> Her değişiklikte giriş yılı farklı olan öğrenciler için uygulama esaslarının açıkça belirtilmesi. </t>
    </r>
  </si>
  <si>
    <r>
      <t xml:space="preserve">        </t>
    </r>
    <r>
      <rPr>
        <b/>
        <sz val="10"/>
        <rFont val="Arial"/>
        <family val="2"/>
      </rPr>
      <t>2-</t>
    </r>
    <r>
      <rPr>
        <sz val="10"/>
        <rFont val="Arial"/>
        <family val="0"/>
      </rPr>
      <t xml:space="preserve">  (**) Form 4/7'in gerekçelerinin tablo ekinde  metin olarak belirtilmesi.</t>
    </r>
  </si>
  <si>
    <r>
      <t xml:space="preserve">2008-2009 Eğitim-Öğretim Yılında                                                                                                                                                                         Kredili Önlisans ve Lisans Öğretim Yönetmeliğinin 24.maddesi Gereğince                                                                                                                     Eklenen Ders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(Program Gereği Zorunlu Olarak Geçmiş Dönemlerde Programda Yer Almadığı için Öğrencilerin Alamadıkları Bir Dersin Mevcut Dönemlerine Eklenmesi Sonucu Açılan Ders)</t>
    </r>
  </si>
  <si>
    <t>Maritime English II</t>
  </si>
  <si>
    <t>YALOVA ÜNİVERSİTESİ</t>
  </si>
  <si>
    <t>2009-2010 EĞİTİM-ÖĞRETİM YILI</t>
  </si>
  <si>
    <t>FAKÜLTE/YÜKSEKOKUL: Y.Ü. Yalova M.Y.O.</t>
  </si>
  <si>
    <t>FAKÜLTE/YÜKSEKOKUL/DEVLET KONSERVATUVARI/MESLEK YÜKSEKOKULU : Y.Ü. Yalova M.Y.O.</t>
  </si>
  <si>
    <t>YALOVA UNIVERSITY</t>
  </si>
  <si>
    <t>2009-2010 ACADEMIC YEAR</t>
  </si>
  <si>
    <t>2009-2010 Eğitim-Öğretim Yılı</t>
  </si>
  <si>
    <t>Yat Kamara Hizmetleri</t>
  </si>
  <si>
    <t>Gıda ve Personel Hijyeni</t>
  </si>
  <si>
    <t>Yiyecek İçecek Servis Bilgisi</t>
  </si>
  <si>
    <t>Seyahat Acent. ve Tur Op.</t>
  </si>
  <si>
    <t>Su Sporları</t>
  </si>
  <si>
    <t>Rekreasyon Yönetimi</t>
  </si>
  <si>
    <t>ATUR215</t>
  </si>
  <si>
    <t>AYAT257</t>
  </si>
  <si>
    <t>Müşteri İlişkileri ve Yön.</t>
  </si>
  <si>
    <t>AYAT211</t>
  </si>
  <si>
    <t>ATUR216</t>
  </si>
  <si>
    <t>Seyahat Acenteciliği ve Tur Operatörlüğü</t>
  </si>
  <si>
    <t>Müşteri İlişkileri ve Yönetimi</t>
  </si>
  <si>
    <t>Seyahat Acentacılığı ve Tur Operatörlüğü</t>
  </si>
  <si>
    <t>BÖLÜM/PROGRAM  : Denizcilik Programları Bölümü / Yat İşletme ve Yönetimi</t>
  </si>
  <si>
    <t>DEPARTMENT/PROGRAM                :  Yat İşletme ve Yönetimi</t>
  </si>
  <si>
    <t>BÖLÜM/PROGRAM        : Yat İşletme ve Yönetimi</t>
  </si>
  <si>
    <t>DEPARTMENT/PROGRAM               :  Yat İşletme ve Yönetimi</t>
  </si>
  <si>
    <t>Bölüm/Program :  Yat İşletme ve Yönetimi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</si>
</sst>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0.0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#,##0\ &quot;TL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sz val="10"/>
      <name val="Arial Tur"/>
      <family val="2"/>
    </font>
    <font>
      <sz val="9"/>
      <name val="Arial Tur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17" xfId="0" applyFont="1" applyBorder="1" applyAlignment="1">
      <alignment/>
    </xf>
    <xf numFmtId="192" fontId="3" fillId="0" borderId="13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 vertical="top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4" xfId="0" applyFont="1" applyFill="1" applyBorder="1" applyAlignment="1">
      <alignment horizontal="center" vertical="top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18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92" fontId="3" fillId="0" borderId="13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92" fontId="3" fillId="0" borderId="19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92" fontId="2" fillId="0" borderId="27" xfId="0" applyNumberFormat="1" applyFont="1" applyBorder="1" applyAlignment="1">
      <alignment horizontal="center" vertical="center" wrapText="1"/>
    </xf>
    <xf numFmtId="1" fontId="0" fillId="0" borderId="19" xfId="0" applyNumberFormat="1" applyBorder="1" applyAlignment="1">
      <alignment/>
    </xf>
    <xf numFmtId="0" fontId="0" fillId="0" borderId="41" xfId="0" applyBorder="1" applyAlignment="1">
      <alignment/>
    </xf>
    <xf numFmtId="0" fontId="1" fillId="0" borderId="17" xfId="0" applyFont="1" applyBorder="1" applyAlignment="1">
      <alignment/>
    </xf>
    <xf numFmtId="0" fontId="1" fillId="0" borderId="5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center"/>
    </xf>
    <xf numFmtId="0" fontId="0" fillId="0" borderId="55" xfId="0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 horizontal="center"/>
    </xf>
    <xf numFmtId="0" fontId="0" fillId="0" borderId="60" xfId="0" applyBorder="1" applyAlignment="1">
      <alignment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63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16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76" xfId="0" applyBorder="1" applyAlignment="1">
      <alignment/>
    </xf>
    <xf numFmtId="0" fontId="1" fillId="0" borderId="77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0" borderId="25" xfId="0" applyFont="1" applyBorder="1" applyAlignment="1">
      <alignment horizontal="left" vertical="center" wrapText="1"/>
    </xf>
    <xf numFmtId="0" fontId="3" fillId="0" borderId="68" xfId="0" applyFont="1" applyBorder="1" applyAlignment="1">
      <alignment/>
    </xf>
    <xf numFmtId="0" fontId="5" fillId="0" borderId="6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right"/>
    </xf>
    <xf numFmtId="0" fontId="0" fillId="0" borderId="48" xfId="0" applyBorder="1" applyAlignment="1">
      <alignment horizontal="right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right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9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1" xfId="0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7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77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77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0" fontId="1" fillId="0" borderId="3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4" fillId="0" borderId="6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92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92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SheetLayoutView="115" zoomScalePageLayoutView="0" workbookViewId="0" topLeftCell="A7">
      <selection activeCell="A6" sqref="A6:N6"/>
    </sheetView>
  </sheetViews>
  <sheetFormatPr defaultColWidth="9.140625" defaultRowHeight="12.75"/>
  <cols>
    <col min="2" max="2" width="22.140625" style="0" bestFit="1" customWidth="1"/>
    <col min="3" max="3" width="3.00390625" style="0" bestFit="1" customWidth="1"/>
    <col min="4" max="4" width="2.140625" style="0" bestFit="1" customWidth="1"/>
    <col min="5" max="5" width="2.00390625" style="0" bestFit="1" customWidth="1"/>
    <col min="6" max="6" width="6.7109375" style="0" bestFit="1" customWidth="1"/>
    <col min="7" max="7" width="5.28125" style="0" bestFit="1" customWidth="1"/>
    <col min="8" max="8" width="9.28125" style="0" bestFit="1" customWidth="1"/>
    <col min="9" max="9" width="23.28125" style="0" bestFit="1" customWidth="1"/>
    <col min="10" max="10" width="3.00390625" style="0" bestFit="1" customWidth="1"/>
    <col min="11" max="11" width="2.140625" style="0" bestFit="1" customWidth="1"/>
    <col min="12" max="12" width="2.00390625" style="0" bestFit="1" customWidth="1"/>
    <col min="13" max="13" width="6.7109375" style="0" bestFit="1" customWidth="1"/>
    <col min="14" max="14" width="5.28125" style="0" bestFit="1" customWidth="1"/>
  </cols>
  <sheetData>
    <row r="1" spans="1:14" ht="13.5" thickBot="1">
      <c r="A1" s="230" t="s">
        <v>80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ht="12.75">
      <c r="A2" s="231" t="s">
        <v>178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3"/>
    </row>
    <row r="3" spans="1:14" ht="12.75">
      <c r="A3" s="234" t="s">
        <v>179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6"/>
    </row>
    <row r="4" spans="1:14" ht="13.5" thickBot="1">
      <c r="A4" s="237" t="s">
        <v>45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9"/>
    </row>
    <row r="5" spans="1:14" ht="13.5" thickBot="1">
      <c r="A5" s="240" t="s">
        <v>181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2"/>
    </row>
    <row r="6" spans="1:14" ht="13.5" thickBot="1">
      <c r="A6" s="240" t="s">
        <v>199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4"/>
    </row>
    <row r="7" spans="1:14" ht="13.5" thickBot="1">
      <c r="A7" s="211" t="s">
        <v>46</v>
      </c>
      <c r="B7" s="212"/>
      <c r="C7" s="212"/>
      <c r="D7" s="212"/>
      <c r="E7" s="212"/>
      <c r="F7" s="212"/>
      <c r="G7" s="1"/>
      <c r="H7" s="212" t="s">
        <v>47</v>
      </c>
      <c r="I7" s="212"/>
      <c r="J7" s="212"/>
      <c r="K7" s="212"/>
      <c r="L7" s="212"/>
      <c r="M7" s="212"/>
      <c r="N7" s="213"/>
    </row>
    <row r="8" spans="1:14" ht="18.75" customHeight="1">
      <c r="A8" s="204" t="s">
        <v>48</v>
      </c>
      <c r="B8" s="206" t="s">
        <v>49</v>
      </c>
      <c r="C8" s="226" t="s">
        <v>50</v>
      </c>
      <c r="D8" s="226"/>
      <c r="E8" s="226"/>
      <c r="F8" s="226" t="s">
        <v>51</v>
      </c>
      <c r="G8" s="228" t="s">
        <v>52</v>
      </c>
      <c r="H8" s="224" t="s">
        <v>48</v>
      </c>
      <c r="I8" s="226" t="s">
        <v>49</v>
      </c>
      <c r="J8" s="226" t="s">
        <v>50</v>
      </c>
      <c r="K8" s="226"/>
      <c r="L8" s="226"/>
      <c r="M8" s="226" t="s">
        <v>51</v>
      </c>
      <c r="N8" s="228" t="s">
        <v>52</v>
      </c>
    </row>
    <row r="9" spans="1:14" ht="13.5" thickBot="1">
      <c r="A9" s="205"/>
      <c r="B9" s="207"/>
      <c r="C9" s="3" t="s">
        <v>53</v>
      </c>
      <c r="D9" s="3" t="s">
        <v>54</v>
      </c>
      <c r="E9" s="3" t="s">
        <v>55</v>
      </c>
      <c r="F9" s="227"/>
      <c r="G9" s="229"/>
      <c r="H9" s="225"/>
      <c r="I9" s="227"/>
      <c r="J9" s="3" t="s">
        <v>53</v>
      </c>
      <c r="K9" s="3" t="s">
        <v>54</v>
      </c>
      <c r="L9" s="3" t="s">
        <v>55</v>
      </c>
      <c r="M9" s="227"/>
      <c r="N9" s="229"/>
    </row>
    <row r="10" spans="1:14" ht="12.75">
      <c r="A10" s="49" t="s">
        <v>87</v>
      </c>
      <c r="B10" s="50" t="s">
        <v>88</v>
      </c>
      <c r="C10" s="51">
        <v>3</v>
      </c>
      <c r="D10" s="51">
        <v>0</v>
      </c>
      <c r="E10" s="51">
        <v>0</v>
      </c>
      <c r="F10" s="52">
        <f aca="true" t="shared" si="0" ref="F10:F19">SUM(C10+(D10+E10)/2)</f>
        <v>3</v>
      </c>
      <c r="G10" s="115">
        <f aca="true" t="shared" si="1" ref="G10:G20">F10*1.5</f>
        <v>4.5</v>
      </c>
      <c r="H10" s="58" t="s">
        <v>100</v>
      </c>
      <c r="I10" s="59" t="s">
        <v>101</v>
      </c>
      <c r="J10" s="60">
        <v>3</v>
      </c>
      <c r="K10" s="60">
        <v>0</v>
      </c>
      <c r="L10" s="60">
        <v>0</v>
      </c>
      <c r="M10" s="52">
        <f>SUM(J10+(K10+L10)/2)</f>
        <v>3</v>
      </c>
      <c r="N10" s="115">
        <f>M10*1.5</f>
        <v>4.5</v>
      </c>
    </row>
    <row r="11" spans="1:14" ht="12.75">
      <c r="A11" s="53" t="s">
        <v>89</v>
      </c>
      <c r="B11" s="54" t="s">
        <v>90</v>
      </c>
      <c r="C11" s="55">
        <v>3</v>
      </c>
      <c r="D11" s="55">
        <v>0</v>
      </c>
      <c r="E11" s="55">
        <v>0</v>
      </c>
      <c r="F11" s="52">
        <f t="shared" si="0"/>
        <v>3</v>
      </c>
      <c r="G11" s="117">
        <f>F11*1.5</f>
        <v>4.5</v>
      </c>
      <c r="H11" s="53" t="s">
        <v>102</v>
      </c>
      <c r="I11" s="54" t="s">
        <v>6</v>
      </c>
      <c r="J11" s="55">
        <v>2</v>
      </c>
      <c r="K11" s="55">
        <v>2</v>
      </c>
      <c r="L11" s="55">
        <v>0</v>
      </c>
      <c r="M11" s="67">
        <f aca="true" t="shared" si="2" ref="M11:M19">SUM(J11+(K11+L11)/2)</f>
        <v>3</v>
      </c>
      <c r="N11" s="115">
        <f aca="true" t="shared" si="3" ref="N11:N19">M11*1.5</f>
        <v>4.5</v>
      </c>
    </row>
    <row r="12" spans="1:14" ht="12.75">
      <c r="A12" s="53" t="s">
        <v>91</v>
      </c>
      <c r="B12" s="54" t="s">
        <v>92</v>
      </c>
      <c r="C12" s="55">
        <v>2</v>
      </c>
      <c r="D12" s="55">
        <v>0</v>
      </c>
      <c r="E12" s="55">
        <v>0</v>
      </c>
      <c r="F12" s="67">
        <f t="shared" si="0"/>
        <v>2</v>
      </c>
      <c r="G12" s="115">
        <f t="shared" si="1"/>
        <v>3</v>
      </c>
      <c r="H12" s="53" t="s">
        <v>24</v>
      </c>
      <c r="I12" s="54" t="s">
        <v>188</v>
      </c>
      <c r="J12" s="55">
        <v>3</v>
      </c>
      <c r="K12" s="55">
        <v>0</v>
      </c>
      <c r="L12" s="55">
        <v>0</v>
      </c>
      <c r="M12" s="67">
        <f t="shared" si="2"/>
        <v>3</v>
      </c>
      <c r="N12" s="115">
        <f t="shared" si="3"/>
        <v>4.5</v>
      </c>
    </row>
    <row r="13" spans="1:14" ht="12.75">
      <c r="A13" s="53" t="s">
        <v>93</v>
      </c>
      <c r="B13" s="54" t="s">
        <v>94</v>
      </c>
      <c r="C13" s="55">
        <v>3</v>
      </c>
      <c r="D13" s="55">
        <v>0</v>
      </c>
      <c r="E13" s="55">
        <v>0</v>
      </c>
      <c r="F13" s="67">
        <f t="shared" si="0"/>
        <v>3</v>
      </c>
      <c r="G13" s="115">
        <f t="shared" si="1"/>
        <v>4.5</v>
      </c>
      <c r="H13" s="53" t="s">
        <v>103</v>
      </c>
      <c r="I13" s="54" t="s">
        <v>104</v>
      </c>
      <c r="J13" s="55">
        <v>0</v>
      </c>
      <c r="K13" s="55">
        <v>2</v>
      </c>
      <c r="L13" s="55">
        <v>0</v>
      </c>
      <c r="M13" s="67">
        <f t="shared" si="2"/>
        <v>1</v>
      </c>
      <c r="N13" s="117">
        <f t="shared" si="3"/>
        <v>1.5</v>
      </c>
    </row>
    <row r="14" spans="1:14" ht="12.75">
      <c r="A14" s="53" t="s">
        <v>139</v>
      </c>
      <c r="B14" s="54" t="s">
        <v>140</v>
      </c>
      <c r="C14" s="55">
        <v>3</v>
      </c>
      <c r="D14" s="55">
        <v>0</v>
      </c>
      <c r="E14" s="55">
        <v>0</v>
      </c>
      <c r="F14" s="67">
        <f>SUM(C14+(D14+E14)/2)</f>
        <v>3</v>
      </c>
      <c r="G14" s="117">
        <f>F14*1.5</f>
        <v>4.5</v>
      </c>
      <c r="H14" s="53" t="s">
        <v>141</v>
      </c>
      <c r="I14" s="54" t="s">
        <v>142</v>
      </c>
      <c r="J14" s="55">
        <v>1</v>
      </c>
      <c r="K14" s="55">
        <v>2</v>
      </c>
      <c r="L14" s="55">
        <v>0</v>
      </c>
      <c r="M14" s="67">
        <f>SUM(J14+(K14+L14)/2)</f>
        <v>2</v>
      </c>
      <c r="N14" s="116">
        <f t="shared" si="3"/>
        <v>3</v>
      </c>
    </row>
    <row r="15" spans="1:14" ht="12.75">
      <c r="A15" s="53" t="s">
        <v>135</v>
      </c>
      <c r="B15" s="54" t="s">
        <v>136</v>
      </c>
      <c r="C15" s="55">
        <v>3</v>
      </c>
      <c r="D15" s="55">
        <v>0</v>
      </c>
      <c r="E15" s="55">
        <v>0</v>
      </c>
      <c r="F15" s="67">
        <f>SUM(C15+(D15+E15)/2)</f>
        <v>3</v>
      </c>
      <c r="G15" s="117">
        <f>F15*1.5</f>
        <v>4.5</v>
      </c>
      <c r="H15" s="53" t="s">
        <v>133</v>
      </c>
      <c r="I15" s="54" t="s">
        <v>134</v>
      </c>
      <c r="J15" s="55">
        <v>3</v>
      </c>
      <c r="K15" s="55">
        <v>0</v>
      </c>
      <c r="L15" s="55">
        <v>0</v>
      </c>
      <c r="M15" s="67">
        <f>SUM(J15+(K15+L15)/2)</f>
        <v>3</v>
      </c>
      <c r="N15" s="115">
        <f t="shared" si="3"/>
        <v>4.5</v>
      </c>
    </row>
    <row r="16" spans="1:14" ht="12.75">
      <c r="A16" s="53" t="s">
        <v>143</v>
      </c>
      <c r="B16" s="54" t="s">
        <v>138</v>
      </c>
      <c r="C16" s="55">
        <v>2</v>
      </c>
      <c r="D16" s="55">
        <v>0</v>
      </c>
      <c r="E16" s="55">
        <v>0</v>
      </c>
      <c r="F16" s="67">
        <f>SUM(C16+(D16+E16)/2)</f>
        <v>2</v>
      </c>
      <c r="G16" s="115">
        <f>F16*1.5</f>
        <v>3</v>
      </c>
      <c r="H16" s="53" t="s">
        <v>144</v>
      </c>
      <c r="I16" s="54" t="s">
        <v>145</v>
      </c>
      <c r="J16" s="55">
        <v>2</v>
      </c>
      <c r="K16" s="55">
        <v>0</v>
      </c>
      <c r="L16" s="55">
        <v>0</v>
      </c>
      <c r="M16" s="67">
        <f>SUM(J16+(K16+L16)/2)</f>
        <v>2</v>
      </c>
      <c r="N16" s="115">
        <f t="shared" si="3"/>
        <v>3</v>
      </c>
    </row>
    <row r="17" spans="1:14" ht="13.5" customHeight="1">
      <c r="A17" s="53" t="s">
        <v>95</v>
      </c>
      <c r="B17" s="54" t="s">
        <v>9</v>
      </c>
      <c r="C17" s="55">
        <v>2</v>
      </c>
      <c r="D17" s="55">
        <v>0</v>
      </c>
      <c r="E17" s="55">
        <v>0</v>
      </c>
      <c r="F17" s="52">
        <f t="shared" si="0"/>
        <v>2</v>
      </c>
      <c r="G17" s="57">
        <f t="shared" si="1"/>
        <v>3</v>
      </c>
      <c r="H17" s="53" t="s">
        <v>105</v>
      </c>
      <c r="I17" s="54" t="s">
        <v>10</v>
      </c>
      <c r="J17" s="55">
        <v>2</v>
      </c>
      <c r="K17" s="55">
        <v>0</v>
      </c>
      <c r="L17" s="55">
        <v>0</v>
      </c>
      <c r="M17" s="67">
        <f t="shared" si="2"/>
        <v>2</v>
      </c>
      <c r="N17" s="115">
        <f t="shared" si="3"/>
        <v>3</v>
      </c>
    </row>
    <row r="18" spans="1:14" ht="12.75">
      <c r="A18" s="53" t="s">
        <v>96</v>
      </c>
      <c r="B18" s="54" t="s">
        <v>97</v>
      </c>
      <c r="C18" s="55">
        <v>2</v>
      </c>
      <c r="D18" s="55">
        <v>0</v>
      </c>
      <c r="E18" s="55">
        <v>0</v>
      </c>
      <c r="F18" s="52">
        <f t="shared" si="0"/>
        <v>2</v>
      </c>
      <c r="G18" s="57">
        <f t="shared" si="1"/>
        <v>3</v>
      </c>
      <c r="H18" s="61" t="s">
        <v>106</v>
      </c>
      <c r="I18" s="54" t="s">
        <v>107</v>
      </c>
      <c r="J18" s="55">
        <v>2</v>
      </c>
      <c r="K18" s="55">
        <v>0</v>
      </c>
      <c r="L18" s="55">
        <v>0</v>
      </c>
      <c r="M18" s="52">
        <f t="shared" si="2"/>
        <v>2</v>
      </c>
      <c r="N18" s="57">
        <f t="shared" si="3"/>
        <v>3</v>
      </c>
    </row>
    <row r="19" spans="1:14" ht="12.75">
      <c r="A19" s="53" t="s">
        <v>98</v>
      </c>
      <c r="B19" s="54" t="s">
        <v>99</v>
      </c>
      <c r="C19" s="55">
        <v>2</v>
      </c>
      <c r="D19" s="55">
        <v>0</v>
      </c>
      <c r="E19" s="55">
        <v>0</v>
      </c>
      <c r="F19" s="52">
        <f t="shared" si="0"/>
        <v>2</v>
      </c>
      <c r="G19" s="57">
        <f t="shared" si="1"/>
        <v>3</v>
      </c>
      <c r="H19" s="61" t="s">
        <v>108</v>
      </c>
      <c r="I19" s="54" t="s">
        <v>109</v>
      </c>
      <c r="J19" s="55">
        <v>2</v>
      </c>
      <c r="K19" s="55">
        <v>0</v>
      </c>
      <c r="L19" s="55">
        <v>0</v>
      </c>
      <c r="M19" s="52">
        <f t="shared" si="2"/>
        <v>2</v>
      </c>
      <c r="N19" s="57">
        <f t="shared" si="3"/>
        <v>3</v>
      </c>
    </row>
    <row r="20" spans="1:14" ht="13.5" thickBot="1">
      <c r="A20" s="200" t="s">
        <v>56</v>
      </c>
      <c r="B20" s="201"/>
      <c r="C20" s="129">
        <f>SUM(C10:C19)</f>
        <v>25</v>
      </c>
      <c r="D20" s="129">
        <f>SUM(D10:D19)</f>
        <v>0</v>
      </c>
      <c r="E20" s="129">
        <f>SUM(E10:E19)</f>
        <v>0</v>
      </c>
      <c r="F20" s="130">
        <f>SUM(F10:F19)</f>
        <v>25</v>
      </c>
      <c r="G20" s="132">
        <f t="shared" si="1"/>
        <v>37.5</v>
      </c>
      <c r="H20" s="202" t="s">
        <v>56</v>
      </c>
      <c r="I20" s="203"/>
      <c r="J20" s="119">
        <f>SUM(J10:J19)</f>
        <v>20</v>
      </c>
      <c r="K20" s="129">
        <f>SUM(K10:K19)</f>
        <v>6</v>
      </c>
      <c r="L20" s="129">
        <f>SUM(L10:L19)</f>
        <v>0</v>
      </c>
      <c r="M20" s="130">
        <f>SUM(M10:M19)</f>
        <v>23</v>
      </c>
      <c r="N20" s="133">
        <f>SUM(N10:N19)</f>
        <v>34.5</v>
      </c>
    </row>
    <row r="21" spans="1:14" ht="13.5" thickBot="1">
      <c r="A21" s="211" t="s">
        <v>57</v>
      </c>
      <c r="B21" s="212"/>
      <c r="C21" s="212"/>
      <c r="D21" s="212"/>
      <c r="E21" s="212"/>
      <c r="F21" s="212"/>
      <c r="G21" s="1"/>
      <c r="H21" s="212" t="s">
        <v>58</v>
      </c>
      <c r="I21" s="212"/>
      <c r="J21" s="212"/>
      <c r="K21" s="212"/>
      <c r="L21" s="212"/>
      <c r="M21" s="212"/>
      <c r="N21" s="213"/>
    </row>
    <row r="22" spans="1:14" ht="13.5" thickBot="1">
      <c r="A22" s="204" t="s">
        <v>48</v>
      </c>
      <c r="B22" s="206" t="s">
        <v>49</v>
      </c>
      <c r="C22" s="208" t="s">
        <v>50</v>
      </c>
      <c r="D22" s="208"/>
      <c r="E22" s="208"/>
      <c r="F22" s="209" t="s">
        <v>51</v>
      </c>
      <c r="G22" s="222" t="s">
        <v>52</v>
      </c>
      <c r="H22" s="204" t="s">
        <v>48</v>
      </c>
      <c r="I22" s="209" t="s">
        <v>49</v>
      </c>
      <c r="J22" s="208" t="s">
        <v>50</v>
      </c>
      <c r="K22" s="208"/>
      <c r="L22" s="208"/>
      <c r="M22" s="209" t="s">
        <v>51</v>
      </c>
      <c r="N22" s="216" t="s">
        <v>52</v>
      </c>
    </row>
    <row r="23" spans="1:14" ht="13.5" thickBot="1">
      <c r="A23" s="205"/>
      <c r="B23" s="207"/>
      <c r="C23" s="2" t="s">
        <v>53</v>
      </c>
      <c r="D23" s="2" t="s">
        <v>54</v>
      </c>
      <c r="E23" s="2" t="s">
        <v>55</v>
      </c>
      <c r="F23" s="210"/>
      <c r="G23" s="223"/>
      <c r="H23" s="205"/>
      <c r="I23" s="210"/>
      <c r="J23" s="2" t="s">
        <v>53</v>
      </c>
      <c r="K23" s="2" t="s">
        <v>54</v>
      </c>
      <c r="L23" s="2" t="s">
        <v>55</v>
      </c>
      <c r="M23" s="210"/>
      <c r="N23" s="217"/>
    </row>
    <row r="24" spans="1:14" ht="12.75">
      <c r="A24" s="49" t="s">
        <v>110</v>
      </c>
      <c r="B24" s="50" t="s">
        <v>111</v>
      </c>
      <c r="C24" s="51">
        <v>3</v>
      </c>
      <c r="D24" s="51">
        <v>0</v>
      </c>
      <c r="E24" s="51">
        <v>0</v>
      </c>
      <c r="F24" s="52">
        <f aca="true" t="shared" si="4" ref="F24:F29">SUM(C24+(D24+E24)/2)</f>
        <v>3</v>
      </c>
      <c r="G24" s="57">
        <f aca="true" t="shared" si="5" ref="G24:G29">F24*1.5</f>
        <v>4.5</v>
      </c>
      <c r="H24" s="53" t="s">
        <v>122</v>
      </c>
      <c r="I24" s="54" t="s">
        <v>123</v>
      </c>
      <c r="J24" s="55">
        <v>3</v>
      </c>
      <c r="K24" s="55">
        <v>0</v>
      </c>
      <c r="L24" s="55">
        <v>0</v>
      </c>
      <c r="M24" s="62">
        <f aca="true" t="shared" si="6" ref="M24:M30">SUM(J24+(K24+L24)/2)</f>
        <v>3</v>
      </c>
      <c r="N24" s="57">
        <f aca="true" t="shared" si="7" ref="N24:N30">M24*1.5</f>
        <v>4.5</v>
      </c>
    </row>
    <row r="25" spans="1:14" ht="12.75">
      <c r="A25" s="53" t="s">
        <v>112</v>
      </c>
      <c r="B25" s="54" t="s">
        <v>113</v>
      </c>
      <c r="C25" s="55">
        <v>2</v>
      </c>
      <c r="D25" s="55">
        <v>0</v>
      </c>
      <c r="E25" s="55">
        <v>0</v>
      </c>
      <c r="F25" s="52">
        <f t="shared" si="4"/>
        <v>2</v>
      </c>
      <c r="G25" s="57">
        <f t="shared" si="5"/>
        <v>3</v>
      </c>
      <c r="H25" s="53" t="s">
        <v>124</v>
      </c>
      <c r="I25" s="54" t="s">
        <v>187</v>
      </c>
      <c r="J25" s="55">
        <v>1</v>
      </c>
      <c r="K25" s="55">
        <v>2</v>
      </c>
      <c r="L25" s="55">
        <v>0</v>
      </c>
      <c r="M25" s="62">
        <f t="shared" si="6"/>
        <v>2</v>
      </c>
      <c r="N25" s="57">
        <f t="shared" si="7"/>
        <v>3</v>
      </c>
    </row>
    <row r="26" spans="1:14" ht="12.75">
      <c r="A26" s="53" t="s">
        <v>114</v>
      </c>
      <c r="B26" s="54" t="s">
        <v>115</v>
      </c>
      <c r="C26" s="55">
        <v>3</v>
      </c>
      <c r="D26" s="55">
        <v>0</v>
      </c>
      <c r="E26" s="55">
        <v>0</v>
      </c>
      <c r="F26" s="52">
        <f t="shared" si="4"/>
        <v>3</v>
      </c>
      <c r="G26" s="57">
        <f t="shared" si="5"/>
        <v>4.5</v>
      </c>
      <c r="H26" s="53" t="s">
        <v>125</v>
      </c>
      <c r="I26" s="54" t="s">
        <v>126</v>
      </c>
      <c r="J26" s="55">
        <v>3</v>
      </c>
      <c r="K26" s="55">
        <v>0</v>
      </c>
      <c r="L26" s="55">
        <v>0</v>
      </c>
      <c r="M26" s="62">
        <f t="shared" si="6"/>
        <v>3</v>
      </c>
      <c r="N26" s="57">
        <f t="shared" si="7"/>
        <v>4.5</v>
      </c>
    </row>
    <row r="27" spans="1:14" ht="12.75">
      <c r="A27" s="53" t="s">
        <v>116</v>
      </c>
      <c r="B27" s="54" t="s">
        <v>117</v>
      </c>
      <c r="C27" s="55">
        <v>3</v>
      </c>
      <c r="D27" s="55">
        <v>0</v>
      </c>
      <c r="E27" s="55">
        <v>0</v>
      </c>
      <c r="F27" s="52">
        <f t="shared" si="4"/>
        <v>3</v>
      </c>
      <c r="G27" s="57">
        <f t="shared" si="5"/>
        <v>4.5</v>
      </c>
      <c r="H27" s="53" t="s">
        <v>127</v>
      </c>
      <c r="I27" s="54" t="s">
        <v>128</v>
      </c>
      <c r="J27" s="55">
        <v>2</v>
      </c>
      <c r="K27" s="55">
        <v>0</v>
      </c>
      <c r="L27" s="55">
        <v>0</v>
      </c>
      <c r="M27" s="62">
        <f t="shared" si="6"/>
        <v>2</v>
      </c>
      <c r="N27" s="56">
        <f>M27*1.5</f>
        <v>3</v>
      </c>
    </row>
    <row r="28" spans="1:14" ht="12.75">
      <c r="A28" s="53" t="s">
        <v>118</v>
      </c>
      <c r="B28" s="54" t="s">
        <v>119</v>
      </c>
      <c r="C28" s="55">
        <v>4</v>
      </c>
      <c r="D28" s="55">
        <v>0</v>
      </c>
      <c r="E28" s="55">
        <v>0</v>
      </c>
      <c r="F28" s="52">
        <f t="shared" si="4"/>
        <v>4</v>
      </c>
      <c r="G28" s="57">
        <f t="shared" si="5"/>
        <v>6</v>
      </c>
      <c r="H28" s="53" t="s">
        <v>129</v>
      </c>
      <c r="I28" s="54" t="s">
        <v>130</v>
      </c>
      <c r="J28" s="55">
        <v>4</v>
      </c>
      <c r="K28" s="55">
        <v>0</v>
      </c>
      <c r="L28" s="55">
        <v>0</v>
      </c>
      <c r="M28" s="62">
        <f t="shared" si="6"/>
        <v>4</v>
      </c>
      <c r="N28" s="57">
        <f t="shared" si="7"/>
        <v>6</v>
      </c>
    </row>
    <row r="29" spans="1:14" ht="12.75">
      <c r="A29" s="53" t="s">
        <v>120</v>
      </c>
      <c r="B29" s="54" t="s">
        <v>121</v>
      </c>
      <c r="C29" s="55">
        <v>1</v>
      </c>
      <c r="D29" s="55">
        <v>1</v>
      </c>
      <c r="E29" s="55">
        <v>0</v>
      </c>
      <c r="F29" s="52">
        <f t="shared" si="4"/>
        <v>1.5</v>
      </c>
      <c r="G29" s="56">
        <f t="shared" si="5"/>
        <v>2.25</v>
      </c>
      <c r="H29" s="53" t="s">
        <v>131</v>
      </c>
      <c r="I29" s="54" t="s">
        <v>132</v>
      </c>
      <c r="J29" s="55">
        <v>1</v>
      </c>
      <c r="K29" s="55">
        <v>1</v>
      </c>
      <c r="L29" s="55">
        <v>0</v>
      </c>
      <c r="M29" s="62">
        <f t="shared" si="6"/>
        <v>1.5</v>
      </c>
      <c r="N29" s="57">
        <f t="shared" si="7"/>
        <v>2.25</v>
      </c>
    </row>
    <row r="30" spans="1:14" ht="12.75">
      <c r="A30" s="53" t="s">
        <v>146</v>
      </c>
      <c r="B30" s="54" t="s">
        <v>147</v>
      </c>
      <c r="C30" s="55">
        <v>2</v>
      </c>
      <c r="D30" s="55">
        <v>2</v>
      </c>
      <c r="E30" s="55">
        <v>0</v>
      </c>
      <c r="F30" s="52">
        <f>SUM(C30+(D30+E30)/2)</f>
        <v>3</v>
      </c>
      <c r="G30" s="65">
        <f>F30*1.5</f>
        <v>4.5</v>
      </c>
      <c r="H30" s="53" t="s">
        <v>195</v>
      </c>
      <c r="I30" s="54" t="s">
        <v>186</v>
      </c>
      <c r="J30" s="55">
        <v>2</v>
      </c>
      <c r="K30" s="55">
        <v>0</v>
      </c>
      <c r="L30" s="55">
        <v>0</v>
      </c>
      <c r="M30" s="62">
        <f t="shared" si="6"/>
        <v>2</v>
      </c>
      <c r="N30" s="57">
        <f t="shared" si="7"/>
        <v>3</v>
      </c>
    </row>
    <row r="31" spans="1:14" ht="12.75">
      <c r="A31" s="53" t="s">
        <v>194</v>
      </c>
      <c r="B31" s="180" t="s">
        <v>185</v>
      </c>
      <c r="C31" s="181">
        <v>1</v>
      </c>
      <c r="D31" s="181">
        <v>1</v>
      </c>
      <c r="E31" s="181">
        <v>0</v>
      </c>
      <c r="F31" s="181">
        <f>SUM(C31+(D31+E31)/2)</f>
        <v>1.5</v>
      </c>
      <c r="G31" s="181">
        <f>F31*1.5</f>
        <v>2.25</v>
      </c>
      <c r="H31" s="54"/>
      <c r="I31" s="21"/>
      <c r="J31" s="21"/>
      <c r="K31" s="21"/>
      <c r="L31" s="21"/>
      <c r="M31" s="21"/>
      <c r="N31" s="28"/>
    </row>
    <row r="32" spans="1:14" ht="13.5" thickBot="1">
      <c r="A32" s="200" t="s">
        <v>56</v>
      </c>
      <c r="B32" s="201"/>
      <c r="C32" s="129">
        <f>SUM(C24:C31)</f>
        <v>19</v>
      </c>
      <c r="D32" s="129">
        <f>SUM(D24:D31)</f>
        <v>4</v>
      </c>
      <c r="E32" s="129">
        <f>SUM(E24:E31)</f>
        <v>0</v>
      </c>
      <c r="F32" s="130">
        <f>SUM(F24:F31)</f>
        <v>21</v>
      </c>
      <c r="G32" s="132">
        <f>SUM(G24:G31)</f>
        <v>31.5</v>
      </c>
      <c r="H32" s="202" t="s">
        <v>56</v>
      </c>
      <c r="I32" s="203"/>
      <c r="J32" s="129">
        <f>SUM(J24:J30)</f>
        <v>16</v>
      </c>
      <c r="K32" s="129">
        <f>SUM(K24:K30)</f>
        <v>3</v>
      </c>
      <c r="L32" s="129">
        <f>SUM(L24:L30)</f>
        <v>0</v>
      </c>
      <c r="M32" s="130">
        <f>SUM(M24:M30)</f>
        <v>17.5</v>
      </c>
      <c r="N32" s="131">
        <f>SUM(N24:N30)</f>
        <v>26.25</v>
      </c>
    </row>
    <row r="33" spans="1:14" ht="13.5" thickBo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</row>
    <row r="34" spans="1:14" ht="13.5" thickBot="1">
      <c r="A34" s="211" t="s">
        <v>59</v>
      </c>
      <c r="B34" s="212"/>
      <c r="C34" s="212"/>
      <c r="D34" s="212"/>
      <c r="E34" s="212"/>
      <c r="F34" s="212"/>
      <c r="G34" s="1"/>
      <c r="H34" s="212" t="s">
        <v>60</v>
      </c>
      <c r="I34" s="212"/>
      <c r="J34" s="212"/>
      <c r="K34" s="212"/>
      <c r="L34" s="212"/>
      <c r="M34" s="212"/>
      <c r="N34" s="213"/>
    </row>
    <row r="35" spans="1:14" ht="13.5" thickBot="1">
      <c r="A35" s="204" t="s">
        <v>48</v>
      </c>
      <c r="B35" s="206" t="s">
        <v>49</v>
      </c>
      <c r="C35" s="208" t="s">
        <v>50</v>
      </c>
      <c r="D35" s="208"/>
      <c r="E35" s="208"/>
      <c r="F35" s="209" t="s">
        <v>51</v>
      </c>
      <c r="G35" s="222" t="s">
        <v>52</v>
      </c>
      <c r="H35" s="204" t="s">
        <v>48</v>
      </c>
      <c r="I35" s="209" t="s">
        <v>49</v>
      </c>
      <c r="J35" s="208" t="s">
        <v>50</v>
      </c>
      <c r="K35" s="208"/>
      <c r="L35" s="208"/>
      <c r="M35" s="209" t="s">
        <v>51</v>
      </c>
      <c r="N35" s="216" t="s">
        <v>52</v>
      </c>
    </row>
    <row r="36" spans="1:14" ht="13.5" thickBot="1">
      <c r="A36" s="205"/>
      <c r="B36" s="207"/>
      <c r="C36" s="2" t="s">
        <v>53</v>
      </c>
      <c r="D36" s="2" t="s">
        <v>54</v>
      </c>
      <c r="E36" s="2" t="s">
        <v>55</v>
      </c>
      <c r="F36" s="210"/>
      <c r="G36" s="223"/>
      <c r="H36" s="205"/>
      <c r="I36" s="210"/>
      <c r="J36" s="2" t="s">
        <v>53</v>
      </c>
      <c r="K36" s="2" t="s">
        <v>54</v>
      </c>
      <c r="L36" s="2" t="s">
        <v>55</v>
      </c>
      <c r="M36" s="210"/>
      <c r="N36" s="217"/>
    </row>
    <row r="37" spans="1:14" ht="12.75">
      <c r="A37" s="14"/>
      <c r="B37" s="5"/>
      <c r="C37" s="5"/>
      <c r="D37" s="5"/>
      <c r="E37" s="5"/>
      <c r="F37" s="6"/>
      <c r="G37" s="4"/>
      <c r="H37" s="14"/>
      <c r="I37" s="5"/>
      <c r="J37" s="5"/>
      <c r="K37" s="5"/>
      <c r="L37" s="5"/>
      <c r="M37" s="6"/>
      <c r="N37" s="4"/>
    </row>
    <row r="38" spans="1:14" ht="12.75">
      <c r="A38" s="7"/>
      <c r="B38" s="8"/>
      <c r="C38" s="8"/>
      <c r="D38" s="8"/>
      <c r="E38" s="8"/>
      <c r="F38" s="9"/>
      <c r="G38" s="10"/>
      <c r="H38" s="7"/>
      <c r="I38" s="8"/>
      <c r="J38" s="8"/>
      <c r="K38" s="8"/>
      <c r="L38" s="8"/>
      <c r="M38" s="9"/>
      <c r="N38" s="10"/>
    </row>
    <row r="39" spans="1:14" ht="12.75">
      <c r="A39" s="7"/>
      <c r="B39" s="8"/>
      <c r="C39" s="8"/>
      <c r="D39" s="8"/>
      <c r="E39" s="8"/>
      <c r="F39" s="9"/>
      <c r="G39" s="10"/>
      <c r="H39" s="7"/>
      <c r="I39" s="8"/>
      <c r="J39" s="8"/>
      <c r="K39" s="8"/>
      <c r="L39" s="8"/>
      <c r="M39" s="9"/>
      <c r="N39" s="10"/>
    </row>
    <row r="40" spans="1:14" ht="12.75">
      <c r="A40" s="7"/>
      <c r="B40" s="8"/>
      <c r="C40" s="8"/>
      <c r="D40" s="8"/>
      <c r="E40" s="8"/>
      <c r="F40" s="9"/>
      <c r="G40" s="10"/>
      <c r="H40" s="7"/>
      <c r="I40" s="8"/>
      <c r="J40" s="8"/>
      <c r="K40" s="8"/>
      <c r="L40" s="8"/>
      <c r="M40" s="9"/>
      <c r="N40" s="10"/>
    </row>
    <row r="41" spans="1:14" ht="12.75">
      <c r="A41" s="7"/>
      <c r="B41" s="8"/>
      <c r="C41" s="8"/>
      <c r="D41" s="8"/>
      <c r="E41" s="8"/>
      <c r="F41" s="9"/>
      <c r="G41" s="10"/>
      <c r="H41" s="7"/>
      <c r="I41" s="8"/>
      <c r="J41" s="8"/>
      <c r="K41" s="8"/>
      <c r="L41" s="8"/>
      <c r="M41" s="9"/>
      <c r="N41" s="10"/>
    </row>
    <row r="42" spans="1:14" ht="12.75">
      <c r="A42" s="7"/>
      <c r="B42" s="8"/>
      <c r="C42" s="8"/>
      <c r="D42" s="8"/>
      <c r="E42" s="8"/>
      <c r="F42" s="9"/>
      <c r="G42" s="10"/>
      <c r="H42" s="7"/>
      <c r="I42" s="8"/>
      <c r="J42" s="8"/>
      <c r="K42" s="8"/>
      <c r="L42" s="8"/>
      <c r="M42" s="9"/>
      <c r="N42" s="10"/>
    </row>
    <row r="43" spans="1:14" ht="12.75">
      <c r="A43" s="7"/>
      <c r="B43" s="8"/>
      <c r="C43" s="8"/>
      <c r="D43" s="8"/>
      <c r="E43" s="8"/>
      <c r="F43" s="9"/>
      <c r="G43" s="10"/>
      <c r="H43" s="7"/>
      <c r="I43" s="8"/>
      <c r="J43" s="8"/>
      <c r="K43" s="8"/>
      <c r="L43" s="8"/>
      <c r="M43" s="9"/>
      <c r="N43" s="10"/>
    </row>
    <row r="44" spans="1:14" ht="13.5" thickBot="1">
      <c r="A44" s="202" t="s">
        <v>56</v>
      </c>
      <c r="B44" s="220"/>
      <c r="C44" s="220"/>
      <c r="D44" s="220"/>
      <c r="E44" s="221"/>
      <c r="F44" s="11"/>
      <c r="G44" s="12"/>
      <c r="H44" s="202" t="s">
        <v>56</v>
      </c>
      <c r="I44" s="220"/>
      <c r="J44" s="220"/>
      <c r="K44" s="220"/>
      <c r="L44" s="221"/>
      <c r="M44" s="13"/>
      <c r="N44" s="12"/>
    </row>
    <row r="45" spans="1:14" ht="13.5" thickBot="1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9"/>
    </row>
    <row r="46" spans="1:14" ht="13.5" thickBot="1">
      <c r="A46" s="211" t="s">
        <v>61</v>
      </c>
      <c r="B46" s="212"/>
      <c r="C46" s="212"/>
      <c r="D46" s="212"/>
      <c r="E46" s="212"/>
      <c r="F46" s="212"/>
      <c r="G46" s="1"/>
      <c r="H46" s="212" t="s">
        <v>62</v>
      </c>
      <c r="I46" s="212"/>
      <c r="J46" s="212"/>
      <c r="K46" s="212"/>
      <c r="L46" s="212"/>
      <c r="M46" s="212"/>
      <c r="N46" s="213"/>
    </row>
    <row r="47" spans="1:14" ht="13.5" thickBot="1">
      <c r="A47" s="204" t="s">
        <v>48</v>
      </c>
      <c r="B47" s="206" t="s">
        <v>49</v>
      </c>
      <c r="C47" s="208" t="s">
        <v>50</v>
      </c>
      <c r="D47" s="208"/>
      <c r="E47" s="208"/>
      <c r="F47" s="209" t="s">
        <v>51</v>
      </c>
      <c r="G47" s="222" t="s">
        <v>52</v>
      </c>
      <c r="H47" s="204" t="s">
        <v>48</v>
      </c>
      <c r="I47" s="209" t="s">
        <v>49</v>
      </c>
      <c r="J47" s="208" t="s">
        <v>50</v>
      </c>
      <c r="K47" s="208"/>
      <c r="L47" s="208"/>
      <c r="M47" s="209" t="s">
        <v>51</v>
      </c>
      <c r="N47" s="216" t="s">
        <v>52</v>
      </c>
    </row>
    <row r="48" spans="1:14" ht="13.5" thickBot="1">
      <c r="A48" s="205"/>
      <c r="B48" s="207"/>
      <c r="C48" s="2" t="s">
        <v>53</v>
      </c>
      <c r="D48" s="2" t="s">
        <v>54</v>
      </c>
      <c r="E48" s="2" t="s">
        <v>55</v>
      </c>
      <c r="F48" s="210"/>
      <c r="G48" s="223"/>
      <c r="H48" s="205"/>
      <c r="I48" s="210"/>
      <c r="J48" s="2" t="s">
        <v>53</v>
      </c>
      <c r="K48" s="2" t="s">
        <v>54</v>
      </c>
      <c r="L48" s="2" t="s">
        <v>55</v>
      </c>
      <c r="M48" s="210"/>
      <c r="N48" s="217"/>
    </row>
    <row r="49" spans="1:14" ht="12.75">
      <c r="A49" s="7"/>
      <c r="B49" s="8"/>
      <c r="C49" s="8"/>
      <c r="D49" s="8"/>
      <c r="E49" s="8"/>
      <c r="F49" s="9"/>
      <c r="G49" s="10"/>
      <c r="H49" s="7"/>
      <c r="I49" s="8"/>
      <c r="J49" s="8"/>
      <c r="K49" s="8"/>
      <c r="L49" s="8"/>
      <c r="M49" s="9"/>
      <c r="N49" s="10"/>
    </row>
    <row r="50" spans="1:14" ht="12.75">
      <c r="A50" s="7"/>
      <c r="B50" s="8"/>
      <c r="C50" s="8"/>
      <c r="D50" s="8"/>
      <c r="E50" s="8"/>
      <c r="F50" s="9"/>
      <c r="G50" s="10"/>
      <c r="H50" s="7"/>
      <c r="I50" s="8"/>
      <c r="J50" s="8"/>
      <c r="K50" s="8"/>
      <c r="L50" s="8"/>
      <c r="M50" s="9"/>
      <c r="N50" s="10"/>
    </row>
    <row r="51" spans="1:14" ht="12.75">
      <c r="A51" s="7"/>
      <c r="B51" s="8"/>
      <c r="C51" s="8"/>
      <c r="D51" s="8"/>
      <c r="E51" s="8"/>
      <c r="F51" s="9"/>
      <c r="G51" s="10"/>
      <c r="H51" s="7"/>
      <c r="I51" s="8"/>
      <c r="J51" s="8"/>
      <c r="K51" s="8"/>
      <c r="L51" s="8"/>
      <c r="M51" s="9"/>
      <c r="N51" s="10"/>
    </row>
    <row r="52" spans="1:14" ht="12.75">
      <c r="A52" s="7"/>
      <c r="B52" s="8"/>
      <c r="C52" s="8"/>
      <c r="D52" s="8"/>
      <c r="E52" s="8"/>
      <c r="F52" s="9"/>
      <c r="G52" s="10"/>
      <c r="H52" s="7"/>
      <c r="I52" s="8"/>
      <c r="J52" s="8"/>
      <c r="K52" s="8"/>
      <c r="L52" s="8"/>
      <c r="M52" s="9"/>
      <c r="N52" s="10"/>
    </row>
    <row r="53" spans="1:14" ht="12.75">
      <c r="A53" s="7"/>
      <c r="B53" s="8"/>
      <c r="C53" s="8"/>
      <c r="D53" s="8"/>
      <c r="E53" s="8"/>
      <c r="F53" s="9"/>
      <c r="G53" s="10"/>
      <c r="H53" s="7"/>
      <c r="I53" s="8"/>
      <c r="J53" s="8"/>
      <c r="K53" s="8"/>
      <c r="L53" s="8"/>
      <c r="M53" s="9"/>
      <c r="N53" s="10"/>
    </row>
    <row r="54" spans="1:14" ht="12.75">
      <c r="A54" s="7"/>
      <c r="B54" s="8"/>
      <c r="C54" s="8"/>
      <c r="D54" s="8"/>
      <c r="E54" s="8"/>
      <c r="F54" s="9"/>
      <c r="G54" s="10"/>
      <c r="H54" s="7"/>
      <c r="I54" s="8"/>
      <c r="J54" s="8"/>
      <c r="K54" s="8"/>
      <c r="L54" s="8"/>
      <c r="M54" s="9"/>
      <c r="N54" s="10"/>
    </row>
    <row r="55" spans="1:14" ht="12.75">
      <c r="A55" s="15"/>
      <c r="B55" s="16"/>
      <c r="C55" s="16"/>
      <c r="D55" s="16"/>
      <c r="E55" s="16"/>
      <c r="F55" s="9"/>
      <c r="G55" s="10"/>
      <c r="H55" s="7"/>
      <c r="I55" s="8"/>
      <c r="J55" s="8"/>
      <c r="K55" s="8"/>
      <c r="L55" s="8"/>
      <c r="M55" s="9"/>
      <c r="N55" s="10"/>
    </row>
    <row r="56" spans="1:14" ht="13.5" thickBot="1">
      <c r="A56" s="200" t="s">
        <v>56</v>
      </c>
      <c r="B56" s="218"/>
      <c r="C56" s="218"/>
      <c r="D56" s="218"/>
      <c r="E56" s="219"/>
      <c r="F56" s="11"/>
      <c r="G56" s="12"/>
      <c r="H56" s="202" t="s">
        <v>56</v>
      </c>
      <c r="I56" s="220"/>
      <c r="J56" s="220"/>
      <c r="K56" s="220"/>
      <c r="L56" s="221"/>
      <c r="M56" s="11"/>
      <c r="N56" s="12"/>
    </row>
    <row r="57" spans="9:14" ht="12.75">
      <c r="I57" s="214" t="s">
        <v>65</v>
      </c>
      <c r="J57" s="215"/>
      <c r="K57" s="215"/>
      <c r="L57" s="215"/>
      <c r="M57" s="215"/>
      <c r="N57" s="215"/>
    </row>
  </sheetData>
  <sheetProtection/>
  <mergeCells count="63">
    <mergeCell ref="M8:M9"/>
    <mergeCell ref="N8:N9"/>
    <mergeCell ref="A1:N1"/>
    <mergeCell ref="A2:N2"/>
    <mergeCell ref="A3:N3"/>
    <mergeCell ref="A4:N4"/>
    <mergeCell ref="A5:N5"/>
    <mergeCell ref="A6:N6"/>
    <mergeCell ref="A7:F7"/>
    <mergeCell ref="H7:N7"/>
    <mergeCell ref="H8:H9"/>
    <mergeCell ref="I8:I9"/>
    <mergeCell ref="J8:L8"/>
    <mergeCell ref="G8:G9"/>
    <mergeCell ref="A8:A9"/>
    <mergeCell ref="B8:B9"/>
    <mergeCell ref="C8:E8"/>
    <mergeCell ref="F8:F9"/>
    <mergeCell ref="M22:M23"/>
    <mergeCell ref="N22:N23"/>
    <mergeCell ref="G22:G23"/>
    <mergeCell ref="H22:H23"/>
    <mergeCell ref="I22:I23"/>
    <mergeCell ref="J22:L22"/>
    <mergeCell ref="N35:N36"/>
    <mergeCell ref="A44:E44"/>
    <mergeCell ref="H44:L44"/>
    <mergeCell ref="A34:F34"/>
    <mergeCell ref="H34:N34"/>
    <mergeCell ref="A35:A36"/>
    <mergeCell ref="B35:B36"/>
    <mergeCell ref="C35:E35"/>
    <mergeCell ref="F35:F36"/>
    <mergeCell ref="G35:G36"/>
    <mergeCell ref="F47:F48"/>
    <mergeCell ref="G47:G48"/>
    <mergeCell ref="H47:H48"/>
    <mergeCell ref="I47:I48"/>
    <mergeCell ref="J47:L47"/>
    <mergeCell ref="M35:M36"/>
    <mergeCell ref="H35:H36"/>
    <mergeCell ref="I35:I36"/>
    <mergeCell ref="J35:L35"/>
    <mergeCell ref="I57:N57"/>
    <mergeCell ref="M47:M48"/>
    <mergeCell ref="N47:N48"/>
    <mergeCell ref="A56:E56"/>
    <mergeCell ref="H56:L56"/>
    <mergeCell ref="A46:F46"/>
    <mergeCell ref="H46:N46"/>
    <mergeCell ref="A47:A48"/>
    <mergeCell ref="B47:B48"/>
    <mergeCell ref="C47:E47"/>
    <mergeCell ref="A32:B32"/>
    <mergeCell ref="H32:I32"/>
    <mergeCell ref="A20:B20"/>
    <mergeCell ref="H20:I20"/>
    <mergeCell ref="A22:A23"/>
    <mergeCell ref="B22:B23"/>
    <mergeCell ref="C22:E22"/>
    <mergeCell ref="F22:F23"/>
    <mergeCell ref="A21:F21"/>
    <mergeCell ref="H21:N21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A6" sqref="A6:N6"/>
    </sheetView>
  </sheetViews>
  <sheetFormatPr defaultColWidth="9.140625" defaultRowHeight="12.75"/>
  <cols>
    <col min="1" max="1" width="8.7109375" style="0" bestFit="1" customWidth="1"/>
    <col min="2" max="2" width="45.421875" style="0" bestFit="1" customWidth="1"/>
    <col min="3" max="3" width="3.140625" style="0" customWidth="1"/>
    <col min="4" max="4" width="2.28125" style="0" bestFit="1" customWidth="1"/>
    <col min="5" max="5" width="2.7109375" style="0" bestFit="1" customWidth="1"/>
    <col min="6" max="7" width="5.8515625" style="0" bestFit="1" customWidth="1"/>
    <col min="8" max="8" width="8.7109375" style="0" bestFit="1" customWidth="1"/>
    <col min="9" max="9" width="36.00390625" style="0" bestFit="1" customWidth="1"/>
    <col min="10" max="10" width="2.8515625" style="0" customWidth="1"/>
    <col min="11" max="11" width="2.28125" style="0" bestFit="1" customWidth="1"/>
    <col min="12" max="12" width="2.7109375" style="0" bestFit="1" customWidth="1"/>
    <col min="13" max="13" width="5.8515625" style="0" bestFit="1" customWidth="1"/>
    <col min="14" max="14" width="5.7109375" style="0" customWidth="1"/>
  </cols>
  <sheetData>
    <row r="1" spans="1:14" ht="13.5" thickBot="1">
      <c r="A1" s="247" t="s">
        <v>86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ht="12.75">
      <c r="A2" s="248" t="s">
        <v>182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50"/>
    </row>
    <row r="3" spans="1:14" ht="12.75">
      <c r="A3" s="251" t="s">
        <v>183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3"/>
    </row>
    <row r="4" spans="1:14" ht="13.5" thickBot="1">
      <c r="A4" s="254" t="s">
        <v>81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6"/>
    </row>
    <row r="5" spans="1:14" ht="13.5" thickBot="1">
      <c r="A5" s="257" t="s">
        <v>44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9"/>
    </row>
    <row r="6" spans="1:14" ht="13.5" thickBot="1">
      <c r="A6" s="260" t="s">
        <v>200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2"/>
    </row>
    <row r="7" spans="1:14" ht="13.5" thickBot="1">
      <c r="A7" s="263" t="s">
        <v>67</v>
      </c>
      <c r="B7" s="264"/>
      <c r="C7" s="264"/>
      <c r="D7" s="264"/>
      <c r="E7" s="264"/>
      <c r="F7" s="264"/>
      <c r="G7" s="37"/>
      <c r="H7" s="264" t="s">
        <v>82</v>
      </c>
      <c r="I7" s="264"/>
      <c r="J7" s="264"/>
      <c r="K7" s="264"/>
      <c r="L7" s="264"/>
      <c r="M7" s="264"/>
      <c r="N7" s="265"/>
    </row>
    <row r="8" spans="1:14" ht="13.5" thickBot="1">
      <c r="A8" s="38" t="s">
        <v>69</v>
      </c>
      <c r="B8" s="39" t="s">
        <v>73</v>
      </c>
      <c r="C8" s="39" t="s">
        <v>53</v>
      </c>
      <c r="D8" s="39" t="s">
        <v>71</v>
      </c>
      <c r="E8" s="39" t="s">
        <v>55</v>
      </c>
      <c r="F8" s="40" t="s">
        <v>72</v>
      </c>
      <c r="G8" s="41" t="s">
        <v>52</v>
      </c>
      <c r="H8" s="42" t="s">
        <v>69</v>
      </c>
      <c r="I8" s="39" t="s">
        <v>73</v>
      </c>
      <c r="J8" s="39" t="s">
        <v>53</v>
      </c>
      <c r="K8" s="39" t="s">
        <v>71</v>
      </c>
      <c r="L8" s="39" t="s">
        <v>55</v>
      </c>
      <c r="M8" s="40" t="s">
        <v>72</v>
      </c>
      <c r="N8" s="41" t="s">
        <v>52</v>
      </c>
    </row>
    <row r="9" spans="1:14" ht="12.75">
      <c r="A9" s="49" t="s">
        <v>87</v>
      </c>
      <c r="B9" s="122" t="s">
        <v>25</v>
      </c>
      <c r="C9" s="51">
        <v>3</v>
      </c>
      <c r="D9" s="51">
        <v>0</v>
      </c>
      <c r="E9" s="51">
        <v>0</v>
      </c>
      <c r="F9" s="52">
        <f aca="true" t="shared" si="0" ref="F9:F18">SUM(C9+(D9+E9)/2)</f>
        <v>3</v>
      </c>
      <c r="G9" s="115">
        <f aca="true" t="shared" si="1" ref="G9:G18">F9*1.5</f>
        <v>4.5</v>
      </c>
      <c r="H9" s="58" t="s">
        <v>100</v>
      </c>
      <c r="I9" s="118" t="s">
        <v>27</v>
      </c>
      <c r="J9" s="60">
        <v>3</v>
      </c>
      <c r="K9" s="60">
        <v>0</v>
      </c>
      <c r="L9" s="60">
        <v>0</v>
      </c>
      <c r="M9" s="52">
        <f>SUM(J9+(K9+L9)/2)</f>
        <v>3</v>
      </c>
      <c r="N9" s="71">
        <f>M9*1.5</f>
        <v>4.5</v>
      </c>
    </row>
    <row r="10" spans="1:14" ht="12.75">
      <c r="A10" s="53" t="s">
        <v>89</v>
      </c>
      <c r="B10" s="118" t="s">
        <v>26</v>
      </c>
      <c r="C10" s="55">
        <v>3</v>
      </c>
      <c r="D10" s="55">
        <v>0</v>
      </c>
      <c r="E10" s="55">
        <v>0</v>
      </c>
      <c r="F10" s="52">
        <f t="shared" si="0"/>
        <v>3</v>
      </c>
      <c r="G10" s="117">
        <f>F10*1.5</f>
        <v>4.5</v>
      </c>
      <c r="H10" s="54" t="s">
        <v>102</v>
      </c>
      <c r="I10" s="125" t="s">
        <v>155</v>
      </c>
      <c r="J10" s="55">
        <v>2</v>
      </c>
      <c r="K10" s="55">
        <v>2</v>
      </c>
      <c r="L10" s="55">
        <v>0</v>
      </c>
      <c r="M10" s="67">
        <f aca="true" t="shared" si="2" ref="M10:M18">SUM(J10+(K10+L10)/2)</f>
        <v>3</v>
      </c>
      <c r="N10" s="115">
        <f aca="true" t="shared" si="3" ref="N10:N18">M10*1.5</f>
        <v>4.5</v>
      </c>
    </row>
    <row r="11" spans="1:14" ht="12.75">
      <c r="A11" s="53" t="s">
        <v>91</v>
      </c>
      <c r="B11" s="118" t="s">
        <v>11</v>
      </c>
      <c r="C11" s="55">
        <v>2</v>
      </c>
      <c r="D11" s="55">
        <v>0</v>
      </c>
      <c r="E11" s="55">
        <v>0</v>
      </c>
      <c r="F11" s="67">
        <f t="shared" si="0"/>
        <v>2</v>
      </c>
      <c r="G11" s="115">
        <f t="shared" si="1"/>
        <v>3</v>
      </c>
      <c r="H11" s="54" t="s">
        <v>24</v>
      </c>
      <c r="I11" s="126" t="s">
        <v>156</v>
      </c>
      <c r="J11" s="55">
        <v>2</v>
      </c>
      <c r="K11" s="55">
        <v>0</v>
      </c>
      <c r="L11" s="55">
        <v>0</v>
      </c>
      <c r="M11" s="67">
        <f t="shared" si="2"/>
        <v>2</v>
      </c>
      <c r="N11" s="115">
        <f t="shared" si="3"/>
        <v>3</v>
      </c>
    </row>
    <row r="12" spans="1:14" ht="12.75">
      <c r="A12" s="53" t="s">
        <v>93</v>
      </c>
      <c r="B12" s="118" t="s">
        <v>12</v>
      </c>
      <c r="C12" s="55">
        <v>3</v>
      </c>
      <c r="D12" s="55">
        <v>0</v>
      </c>
      <c r="E12" s="55">
        <v>0</v>
      </c>
      <c r="F12" s="67">
        <f t="shared" si="0"/>
        <v>3</v>
      </c>
      <c r="G12" s="115">
        <f t="shared" si="1"/>
        <v>4.5</v>
      </c>
      <c r="H12" s="54" t="s">
        <v>103</v>
      </c>
      <c r="I12" s="125" t="s">
        <v>17</v>
      </c>
      <c r="J12" s="55">
        <v>0</v>
      </c>
      <c r="K12" s="55">
        <v>2</v>
      </c>
      <c r="L12" s="55">
        <v>0</v>
      </c>
      <c r="M12" s="67">
        <f t="shared" si="2"/>
        <v>1</v>
      </c>
      <c r="N12" s="117">
        <f>M12*1.5</f>
        <v>1.5</v>
      </c>
    </row>
    <row r="13" spans="1:14" ht="12.75">
      <c r="A13" s="127" t="s">
        <v>139</v>
      </c>
      <c r="B13" s="123" t="s">
        <v>35</v>
      </c>
      <c r="C13" s="55">
        <v>3</v>
      </c>
      <c r="D13" s="55">
        <v>0</v>
      </c>
      <c r="E13" s="55">
        <v>0</v>
      </c>
      <c r="F13" s="67">
        <f>SUM(C13+(D13+E13)/2)</f>
        <v>3</v>
      </c>
      <c r="G13" s="117">
        <f>F13*1.5</f>
        <v>4.5</v>
      </c>
      <c r="H13" s="69" t="s">
        <v>141</v>
      </c>
      <c r="I13" s="128" t="s">
        <v>37</v>
      </c>
      <c r="J13" s="55">
        <v>1</v>
      </c>
      <c r="K13" s="55">
        <v>2</v>
      </c>
      <c r="L13" s="55">
        <v>0</v>
      </c>
      <c r="M13" s="67">
        <f>SUM(J13+(K13+L13)/2)</f>
        <v>2</v>
      </c>
      <c r="N13" s="116">
        <f>M13*1.5</f>
        <v>3</v>
      </c>
    </row>
    <row r="14" spans="1:14" ht="12.75">
      <c r="A14" s="127" t="s">
        <v>135</v>
      </c>
      <c r="B14" s="123" t="s">
        <v>36</v>
      </c>
      <c r="C14" s="55">
        <v>3</v>
      </c>
      <c r="D14" s="55">
        <v>0</v>
      </c>
      <c r="E14" s="55">
        <v>0</v>
      </c>
      <c r="F14" s="67">
        <f>SUM(C14+(D14+E14)/2)</f>
        <v>3</v>
      </c>
      <c r="G14" s="117">
        <f>F14*1.5</f>
        <v>4.5</v>
      </c>
      <c r="H14" s="69" t="s">
        <v>133</v>
      </c>
      <c r="I14" s="128" t="s">
        <v>38</v>
      </c>
      <c r="J14" s="55">
        <v>3</v>
      </c>
      <c r="K14" s="55">
        <v>0</v>
      </c>
      <c r="L14" s="55">
        <v>0</v>
      </c>
      <c r="M14" s="67">
        <f>SUM(J14+(K14+L14)/2)</f>
        <v>3</v>
      </c>
      <c r="N14" s="115">
        <f>M14*1.5</f>
        <v>4.5</v>
      </c>
    </row>
    <row r="15" spans="1:14" ht="12.75">
      <c r="A15" s="127" t="s">
        <v>143</v>
      </c>
      <c r="B15" s="123" t="s">
        <v>15</v>
      </c>
      <c r="C15" s="55">
        <v>2</v>
      </c>
      <c r="D15" s="55">
        <v>0</v>
      </c>
      <c r="E15" s="55">
        <v>0</v>
      </c>
      <c r="F15" s="67">
        <f>SUM(C15+(D15+E15)/2)</f>
        <v>2</v>
      </c>
      <c r="G15" s="115">
        <f>F15*1.5</f>
        <v>3</v>
      </c>
      <c r="H15" s="69" t="s">
        <v>144</v>
      </c>
      <c r="I15" s="128" t="s">
        <v>42</v>
      </c>
      <c r="J15" s="55">
        <v>2</v>
      </c>
      <c r="K15" s="55">
        <v>0</v>
      </c>
      <c r="L15" s="55">
        <v>0</v>
      </c>
      <c r="M15" s="67">
        <f>SUM(J15+(K15+L15)/2)</f>
        <v>2</v>
      </c>
      <c r="N15" s="115">
        <f>M15*1.5</f>
        <v>3</v>
      </c>
    </row>
    <row r="16" spans="1:14" ht="12.75">
      <c r="A16" s="53" t="s">
        <v>95</v>
      </c>
      <c r="B16" s="118" t="s">
        <v>16</v>
      </c>
      <c r="C16" s="55">
        <v>2</v>
      </c>
      <c r="D16" s="55">
        <v>0</v>
      </c>
      <c r="E16" s="55">
        <v>0</v>
      </c>
      <c r="F16" s="52">
        <f t="shared" si="0"/>
        <v>2</v>
      </c>
      <c r="G16" s="57">
        <f t="shared" si="1"/>
        <v>3</v>
      </c>
      <c r="H16" s="54" t="s">
        <v>105</v>
      </c>
      <c r="I16" s="125" t="s">
        <v>20</v>
      </c>
      <c r="J16" s="55">
        <v>2</v>
      </c>
      <c r="K16" s="55">
        <v>0</v>
      </c>
      <c r="L16" s="55">
        <v>0</v>
      </c>
      <c r="M16" s="67">
        <f t="shared" si="2"/>
        <v>2</v>
      </c>
      <c r="N16" s="115">
        <f>M16*1.5</f>
        <v>3</v>
      </c>
    </row>
    <row r="17" spans="1:14" ht="12.75">
      <c r="A17" s="53" t="s">
        <v>96</v>
      </c>
      <c r="B17" s="118" t="s">
        <v>13</v>
      </c>
      <c r="C17" s="55">
        <v>2</v>
      </c>
      <c r="D17" s="55">
        <v>0</v>
      </c>
      <c r="E17" s="55">
        <v>0</v>
      </c>
      <c r="F17" s="52">
        <f t="shared" si="0"/>
        <v>2</v>
      </c>
      <c r="G17" s="57">
        <f t="shared" si="1"/>
        <v>3</v>
      </c>
      <c r="H17" s="54" t="s">
        <v>106</v>
      </c>
      <c r="I17" s="125" t="s">
        <v>18</v>
      </c>
      <c r="J17" s="55">
        <v>2</v>
      </c>
      <c r="K17" s="55">
        <v>0</v>
      </c>
      <c r="L17" s="55">
        <v>0</v>
      </c>
      <c r="M17" s="52">
        <f t="shared" si="2"/>
        <v>2</v>
      </c>
      <c r="N17" s="57">
        <f t="shared" si="3"/>
        <v>3</v>
      </c>
    </row>
    <row r="18" spans="1:14" ht="12.75">
      <c r="A18" s="53" t="s">
        <v>98</v>
      </c>
      <c r="B18" s="118" t="s">
        <v>14</v>
      </c>
      <c r="C18" s="55">
        <v>2</v>
      </c>
      <c r="D18" s="55">
        <v>0</v>
      </c>
      <c r="E18" s="55">
        <v>0</v>
      </c>
      <c r="F18" s="52">
        <f t="shared" si="0"/>
        <v>2</v>
      </c>
      <c r="G18" s="57">
        <f t="shared" si="1"/>
        <v>3</v>
      </c>
      <c r="H18" s="61" t="s">
        <v>108</v>
      </c>
      <c r="I18" s="118" t="s">
        <v>19</v>
      </c>
      <c r="J18" s="55">
        <v>2</v>
      </c>
      <c r="K18" s="55">
        <v>0</v>
      </c>
      <c r="L18" s="55">
        <v>0</v>
      </c>
      <c r="M18" s="52">
        <f t="shared" si="2"/>
        <v>2</v>
      </c>
      <c r="N18" s="57">
        <f t="shared" si="3"/>
        <v>3</v>
      </c>
    </row>
    <row r="19" spans="1:14" ht="13.5" thickBot="1">
      <c r="A19" s="266" t="s">
        <v>83</v>
      </c>
      <c r="B19" s="267"/>
      <c r="C19" s="136">
        <f>SUM(C9:C18)</f>
        <v>25</v>
      </c>
      <c r="D19" s="136">
        <f>SUM(D9:D18)</f>
        <v>0</v>
      </c>
      <c r="E19" s="136">
        <f>SUM(E9:E18)</f>
        <v>0</v>
      </c>
      <c r="F19" s="136">
        <f>SUM(F9:F18)</f>
        <v>25</v>
      </c>
      <c r="G19" s="136">
        <f>SUM(G9:G18)</f>
        <v>37.5</v>
      </c>
      <c r="H19" s="268" t="s">
        <v>83</v>
      </c>
      <c r="I19" s="269"/>
      <c r="J19" s="136">
        <f>SUM(J9:J18)</f>
        <v>19</v>
      </c>
      <c r="K19" s="136">
        <f>SUM(K9:K18)</f>
        <v>6</v>
      </c>
      <c r="L19" s="136">
        <f>SUM(L9:L18)</f>
        <v>0</v>
      </c>
      <c r="M19" s="136">
        <f>SUM(M9:M18)</f>
        <v>22</v>
      </c>
      <c r="N19" s="136">
        <f>SUM(N9:N18)</f>
        <v>33</v>
      </c>
    </row>
    <row r="20" spans="1:14" ht="13.5" thickBot="1">
      <c r="A20" s="29"/>
      <c r="B20" s="30"/>
      <c r="C20" s="135"/>
      <c r="D20" s="135"/>
      <c r="E20" s="135"/>
      <c r="F20" s="135"/>
      <c r="G20" s="135"/>
      <c r="H20" s="30"/>
      <c r="I20" s="30"/>
      <c r="J20" s="30"/>
      <c r="K20" s="30"/>
      <c r="L20" s="30"/>
      <c r="M20" s="30"/>
      <c r="N20" s="31"/>
    </row>
    <row r="21" spans="1:14" ht="13.5" thickBot="1">
      <c r="A21" s="263" t="s">
        <v>74</v>
      </c>
      <c r="B21" s="264"/>
      <c r="C21" s="264"/>
      <c r="D21" s="264"/>
      <c r="E21" s="264"/>
      <c r="F21" s="264"/>
      <c r="G21" s="37"/>
      <c r="H21" s="264" t="s">
        <v>75</v>
      </c>
      <c r="I21" s="264"/>
      <c r="J21" s="264"/>
      <c r="K21" s="264"/>
      <c r="L21" s="264"/>
      <c r="M21" s="264"/>
      <c r="N21" s="265"/>
    </row>
    <row r="22" spans="1:14" ht="13.5" thickBot="1">
      <c r="A22" s="38" t="s">
        <v>69</v>
      </c>
      <c r="B22" s="39" t="s">
        <v>73</v>
      </c>
      <c r="C22" s="39" t="s">
        <v>53</v>
      </c>
      <c r="D22" s="39" t="s">
        <v>71</v>
      </c>
      <c r="E22" s="39" t="s">
        <v>55</v>
      </c>
      <c r="F22" s="40" t="s">
        <v>72</v>
      </c>
      <c r="G22" s="41" t="s">
        <v>52</v>
      </c>
      <c r="H22" s="38" t="s">
        <v>69</v>
      </c>
      <c r="I22" s="39" t="s">
        <v>73</v>
      </c>
      <c r="J22" s="39" t="s">
        <v>53</v>
      </c>
      <c r="K22" s="39" t="s">
        <v>71</v>
      </c>
      <c r="L22" s="39" t="s">
        <v>55</v>
      </c>
      <c r="M22" s="40" t="s">
        <v>72</v>
      </c>
      <c r="N22" s="41" t="s">
        <v>52</v>
      </c>
    </row>
    <row r="23" spans="1:14" ht="12.75">
      <c r="A23" s="69" t="s">
        <v>110</v>
      </c>
      <c r="B23" s="118" t="s">
        <v>28</v>
      </c>
      <c r="C23" s="51">
        <v>3</v>
      </c>
      <c r="D23" s="51">
        <v>0</v>
      </c>
      <c r="E23" s="51">
        <v>0</v>
      </c>
      <c r="F23" s="52">
        <f aca="true" t="shared" si="4" ref="F23:F28">SUM(C23+(D23+E23)/2)</f>
        <v>3</v>
      </c>
      <c r="G23" s="57">
        <f aca="true" t="shared" si="5" ref="G23:G28">F23*1.5</f>
        <v>4.5</v>
      </c>
      <c r="H23" s="69" t="s">
        <v>122</v>
      </c>
      <c r="I23" s="118" t="s">
        <v>177</v>
      </c>
      <c r="J23" s="55">
        <v>3</v>
      </c>
      <c r="K23" s="55">
        <v>0</v>
      </c>
      <c r="L23" s="55">
        <v>0</v>
      </c>
      <c r="M23" s="62">
        <f aca="true" t="shared" si="6" ref="M23:M28">SUM(J23+(K23+L23)/2)</f>
        <v>3</v>
      </c>
      <c r="N23" s="57">
        <f aca="true" t="shared" si="7" ref="N23:N28">M23*1.5</f>
        <v>4.5</v>
      </c>
    </row>
    <row r="24" spans="1:14" ht="12.75">
      <c r="A24" s="69" t="s">
        <v>112</v>
      </c>
      <c r="B24" s="118" t="s">
        <v>29</v>
      </c>
      <c r="C24" s="55">
        <v>2</v>
      </c>
      <c r="D24" s="55">
        <v>0</v>
      </c>
      <c r="E24" s="55">
        <v>0</v>
      </c>
      <c r="F24" s="52">
        <f t="shared" si="4"/>
        <v>2</v>
      </c>
      <c r="G24" s="57">
        <f t="shared" si="5"/>
        <v>3</v>
      </c>
      <c r="H24" s="69" t="s">
        <v>124</v>
      </c>
      <c r="I24" s="118" t="s">
        <v>157</v>
      </c>
      <c r="J24" s="55">
        <v>2</v>
      </c>
      <c r="K24" s="55">
        <v>0</v>
      </c>
      <c r="L24" s="55">
        <v>0</v>
      </c>
      <c r="M24" s="62">
        <f t="shared" si="6"/>
        <v>2</v>
      </c>
      <c r="N24" s="57">
        <f t="shared" si="7"/>
        <v>3</v>
      </c>
    </row>
    <row r="25" spans="1:14" ht="12.75">
      <c r="A25" s="69" t="s">
        <v>114</v>
      </c>
      <c r="B25" s="118" t="s">
        <v>21</v>
      </c>
      <c r="C25" s="55">
        <v>3</v>
      </c>
      <c r="D25" s="55">
        <v>0</v>
      </c>
      <c r="E25" s="55">
        <v>0</v>
      </c>
      <c r="F25" s="52">
        <f t="shared" si="4"/>
        <v>3</v>
      </c>
      <c r="G25" s="57">
        <f t="shared" si="5"/>
        <v>4.5</v>
      </c>
      <c r="H25" s="69" t="s">
        <v>125</v>
      </c>
      <c r="I25" s="118" t="s">
        <v>23</v>
      </c>
      <c r="J25" s="55">
        <v>3</v>
      </c>
      <c r="K25" s="55">
        <v>0</v>
      </c>
      <c r="L25" s="55">
        <v>0</v>
      </c>
      <c r="M25" s="62">
        <f t="shared" si="6"/>
        <v>3</v>
      </c>
      <c r="N25" s="57">
        <f t="shared" si="7"/>
        <v>4.5</v>
      </c>
    </row>
    <row r="26" spans="1:14" ht="12.75">
      <c r="A26" s="69" t="s">
        <v>116</v>
      </c>
      <c r="B26" s="118" t="s">
        <v>22</v>
      </c>
      <c r="C26" s="55">
        <v>3</v>
      </c>
      <c r="D26" s="55">
        <v>0</v>
      </c>
      <c r="E26" s="55">
        <v>0</v>
      </c>
      <c r="F26" s="52">
        <f t="shared" si="4"/>
        <v>3</v>
      </c>
      <c r="G26" s="57">
        <f t="shared" si="5"/>
        <v>4.5</v>
      </c>
      <c r="H26" s="69" t="s">
        <v>127</v>
      </c>
      <c r="I26" s="118" t="s">
        <v>32</v>
      </c>
      <c r="J26" s="55">
        <v>2</v>
      </c>
      <c r="K26" s="55">
        <v>0</v>
      </c>
      <c r="L26" s="55">
        <v>0</v>
      </c>
      <c r="M26" s="62">
        <f t="shared" si="6"/>
        <v>2</v>
      </c>
      <c r="N26" s="56">
        <f>M26*1.5</f>
        <v>3</v>
      </c>
    </row>
    <row r="27" spans="1:14" ht="12.75">
      <c r="A27" s="69" t="s">
        <v>118</v>
      </c>
      <c r="B27" s="118" t="s">
        <v>31</v>
      </c>
      <c r="C27" s="55">
        <v>4</v>
      </c>
      <c r="D27" s="55">
        <v>0</v>
      </c>
      <c r="E27" s="55">
        <v>0</v>
      </c>
      <c r="F27" s="52">
        <f t="shared" si="4"/>
        <v>4</v>
      </c>
      <c r="G27" s="57">
        <f t="shared" si="5"/>
        <v>6</v>
      </c>
      <c r="H27" s="69" t="s">
        <v>129</v>
      </c>
      <c r="I27" s="118" t="s">
        <v>33</v>
      </c>
      <c r="J27" s="55">
        <v>4</v>
      </c>
      <c r="K27" s="55">
        <v>0</v>
      </c>
      <c r="L27" s="55">
        <v>0</v>
      </c>
      <c r="M27" s="62">
        <f t="shared" si="6"/>
        <v>4</v>
      </c>
      <c r="N27" s="57">
        <f t="shared" si="7"/>
        <v>6</v>
      </c>
    </row>
    <row r="28" spans="1:14" ht="12.75">
      <c r="A28" s="69" t="s">
        <v>120</v>
      </c>
      <c r="B28" s="118" t="s">
        <v>30</v>
      </c>
      <c r="C28" s="55">
        <v>1</v>
      </c>
      <c r="D28" s="55">
        <v>1</v>
      </c>
      <c r="E28" s="55">
        <v>0</v>
      </c>
      <c r="F28" s="52">
        <f t="shared" si="4"/>
        <v>1.5</v>
      </c>
      <c r="G28" s="56">
        <f t="shared" si="5"/>
        <v>2.25</v>
      </c>
      <c r="H28" s="69" t="s">
        <v>131</v>
      </c>
      <c r="I28" s="118" t="s">
        <v>34</v>
      </c>
      <c r="J28" s="54">
        <v>1</v>
      </c>
      <c r="K28" s="54">
        <v>1</v>
      </c>
      <c r="L28" s="54">
        <v>0</v>
      </c>
      <c r="M28" s="62">
        <f t="shared" si="6"/>
        <v>1.5</v>
      </c>
      <c r="N28" s="57">
        <f t="shared" si="7"/>
        <v>2.25</v>
      </c>
    </row>
    <row r="29" spans="1:14" ht="12.75">
      <c r="A29" s="53"/>
      <c r="B29" s="54"/>
      <c r="C29" s="54"/>
      <c r="D29" s="54"/>
      <c r="E29" s="54"/>
      <c r="F29" s="120"/>
      <c r="G29" s="120"/>
      <c r="H29" s="21"/>
      <c r="I29" s="21"/>
      <c r="J29" s="21"/>
      <c r="K29" s="21"/>
      <c r="L29" s="21"/>
      <c r="M29" s="21"/>
      <c r="N29" s="21"/>
    </row>
    <row r="30" spans="1:14" ht="12.75">
      <c r="A30" s="245" t="s">
        <v>83</v>
      </c>
      <c r="B30" s="246"/>
      <c r="C30" s="136">
        <f>SUM(C20:C29)</f>
        <v>16</v>
      </c>
      <c r="D30" s="136">
        <f>SUM(D20:D29)</f>
        <v>1</v>
      </c>
      <c r="E30" s="136">
        <f>SUM(E20:E29)</f>
        <v>0</v>
      </c>
      <c r="F30" s="136">
        <f>SUM(F20:F29)</f>
        <v>16.5</v>
      </c>
      <c r="G30" s="136">
        <f>SUM(G20:G29)</f>
        <v>24.75</v>
      </c>
      <c r="H30" s="245" t="s">
        <v>83</v>
      </c>
      <c r="I30" s="246"/>
      <c r="J30" s="136">
        <f>SUM(J20:J29)</f>
        <v>15</v>
      </c>
      <c r="K30" s="136">
        <f>SUM(K20:K29)</f>
        <v>1</v>
      </c>
      <c r="L30" s="136">
        <f>SUM(L20:L29)</f>
        <v>0</v>
      </c>
      <c r="M30" s="136">
        <f>SUM(M20:M29)</f>
        <v>15.5</v>
      </c>
      <c r="N30" s="136">
        <f>SUM(N20:N29)</f>
        <v>23.25</v>
      </c>
    </row>
    <row r="31" spans="1:14" ht="13.5" thickBot="1">
      <c r="A31" s="270"/>
      <c r="B31" s="271"/>
      <c r="C31" s="271"/>
      <c r="D31" s="271"/>
      <c r="E31" s="268"/>
      <c r="F31" s="35"/>
      <c r="G31" s="48"/>
      <c r="H31" s="176"/>
      <c r="I31" s="177"/>
      <c r="J31" s="177"/>
      <c r="K31" s="177"/>
      <c r="L31" s="178"/>
      <c r="M31" s="47"/>
      <c r="N31" s="48"/>
    </row>
    <row r="32" spans="1:14" ht="13.5" thickBo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</row>
    <row r="33" spans="1:14" ht="13.5" thickBot="1">
      <c r="A33" s="263" t="s">
        <v>76</v>
      </c>
      <c r="B33" s="264"/>
      <c r="C33" s="264"/>
      <c r="D33" s="264"/>
      <c r="E33" s="264"/>
      <c r="F33" s="264"/>
      <c r="G33" s="37"/>
      <c r="H33" s="264" t="s">
        <v>77</v>
      </c>
      <c r="I33" s="264"/>
      <c r="J33" s="264"/>
      <c r="K33" s="264"/>
      <c r="L33" s="264"/>
      <c r="M33" s="264"/>
      <c r="N33" s="265"/>
    </row>
    <row r="34" spans="1:14" ht="13.5" thickBot="1">
      <c r="A34" s="38" t="s">
        <v>69</v>
      </c>
      <c r="B34" s="39" t="s">
        <v>73</v>
      </c>
      <c r="C34" s="39" t="s">
        <v>53</v>
      </c>
      <c r="D34" s="39" t="s">
        <v>71</v>
      </c>
      <c r="E34" s="39" t="s">
        <v>55</v>
      </c>
      <c r="F34" s="40" t="s">
        <v>72</v>
      </c>
      <c r="G34" s="41" t="s">
        <v>52</v>
      </c>
      <c r="H34" s="38" t="s">
        <v>69</v>
      </c>
      <c r="I34" s="39" t="s">
        <v>73</v>
      </c>
      <c r="J34" s="39" t="s">
        <v>53</v>
      </c>
      <c r="K34" s="39" t="s">
        <v>71</v>
      </c>
      <c r="L34" s="39" t="s">
        <v>55</v>
      </c>
      <c r="M34" s="40" t="s">
        <v>72</v>
      </c>
      <c r="N34" s="41" t="s">
        <v>52</v>
      </c>
    </row>
    <row r="35" spans="1:14" ht="12.75">
      <c r="A35" s="32"/>
      <c r="B35" s="24"/>
      <c r="C35" s="24"/>
      <c r="D35" s="24"/>
      <c r="E35" s="24"/>
      <c r="F35" s="25"/>
      <c r="G35" s="23"/>
      <c r="H35" s="32"/>
      <c r="I35" s="24"/>
      <c r="J35" s="24"/>
      <c r="K35" s="24"/>
      <c r="L35" s="24"/>
      <c r="M35" s="25"/>
      <c r="N35" s="23"/>
    </row>
    <row r="36" spans="1:14" ht="12.75">
      <c r="A36" s="26"/>
      <c r="B36" s="21"/>
      <c r="C36" s="21"/>
      <c r="D36" s="21"/>
      <c r="E36" s="21"/>
      <c r="F36" s="27"/>
      <c r="G36" s="28"/>
      <c r="H36" s="26"/>
      <c r="I36" s="21"/>
      <c r="J36" s="21"/>
      <c r="K36" s="21"/>
      <c r="L36" s="21"/>
      <c r="M36" s="27"/>
      <c r="N36" s="28"/>
    </row>
    <row r="37" spans="1:14" ht="12.75">
      <c r="A37" s="26"/>
      <c r="B37" s="21"/>
      <c r="C37" s="21"/>
      <c r="D37" s="21"/>
      <c r="E37" s="21"/>
      <c r="F37" s="27"/>
      <c r="G37" s="28"/>
      <c r="H37" s="26"/>
      <c r="I37" s="21"/>
      <c r="J37" s="21"/>
      <c r="K37" s="21"/>
      <c r="L37" s="21"/>
      <c r="M37" s="27"/>
      <c r="N37" s="28"/>
    </row>
    <row r="38" spans="1:14" ht="12.75">
      <c r="A38" s="26"/>
      <c r="B38" s="21"/>
      <c r="C38" s="21"/>
      <c r="D38" s="21"/>
      <c r="E38" s="21"/>
      <c r="F38" s="27"/>
      <c r="G38" s="28"/>
      <c r="H38" s="26"/>
      <c r="I38" s="21"/>
      <c r="J38" s="21"/>
      <c r="K38" s="21"/>
      <c r="L38" s="21"/>
      <c r="M38" s="27"/>
      <c r="N38" s="28"/>
    </row>
    <row r="39" spans="1:14" ht="12.75">
      <c r="A39" s="26"/>
      <c r="B39" s="21"/>
      <c r="C39" s="21"/>
      <c r="D39" s="21"/>
      <c r="E39" s="21"/>
      <c r="F39" s="27"/>
      <c r="G39" s="28"/>
      <c r="H39" s="26"/>
      <c r="I39" s="21"/>
      <c r="J39" s="21"/>
      <c r="K39" s="21"/>
      <c r="L39" s="21"/>
      <c r="M39" s="27"/>
      <c r="N39" s="28"/>
    </row>
    <row r="40" spans="1:14" ht="12.75">
      <c r="A40" s="26"/>
      <c r="B40" s="21"/>
      <c r="C40" s="21"/>
      <c r="D40" s="21"/>
      <c r="E40" s="21"/>
      <c r="F40" s="27"/>
      <c r="G40" s="28"/>
      <c r="H40" s="26"/>
      <c r="I40" s="21"/>
      <c r="J40" s="21"/>
      <c r="K40" s="21"/>
      <c r="L40" s="21"/>
      <c r="M40" s="27"/>
      <c r="N40" s="28"/>
    </row>
    <row r="41" spans="1:14" ht="12.75">
      <c r="A41" s="26"/>
      <c r="B41" s="21"/>
      <c r="C41" s="21"/>
      <c r="D41" s="21"/>
      <c r="E41" s="21"/>
      <c r="F41" s="27"/>
      <c r="G41" s="28"/>
      <c r="H41" s="26"/>
      <c r="I41" s="21"/>
      <c r="J41" s="21"/>
      <c r="K41" s="21"/>
      <c r="L41" s="21"/>
      <c r="M41" s="27"/>
      <c r="N41" s="28"/>
    </row>
    <row r="42" spans="1:14" ht="12.75">
      <c r="A42" s="26"/>
      <c r="B42" s="21"/>
      <c r="C42" s="21"/>
      <c r="D42" s="21"/>
      <c r="E42" s="21"/>
      <c r="F42" s="27"/>
      <c r="G42" s="28"/>
      <c r="H42" s="26"/>
      <c r="I42" s="21"/>
      <c r="J42" s="21"/>
      <c r="K42" s="21"/>
      <c r="L42" s="21"/>
      <c r="M42" s="27"/>
      <c r="N42" s="28"/>
    </row>
    <row r="43" spans="1:14" ht="13.5" thickBot="1">
      <c r="A43" s="270" t="s">
        <v>83</v>
      </c>
      <c r="B43" s="271"/>
      <c r="C43" s="271"/>
      <c r="D43" s="271"/>
      <c r="E43" s="268"/>
      <c r="F43" s="35"/>
      <c r="G43" s="48"/>
      <c r="H43" s="270" t="s">
        <v>83</v>
      </c>
      <c r="I43" s="271"/>
      <c r="J43" s="271"/>
      <c r="K43" s="271"/>
      <c r="L43" s="268"/>
      <c r="M43" s="47"/>
      <c r="N43" s="48"/>
    </row>
    <row r="44" spans="1:14" ht="13.5" thickBot="1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1"/>
    </row>
    <row r="45" spans="1:14" ht="13.5" thickBot="1">
      <c r="A45" s="263" t="s">
        <v>78</v>
      </c>
      <c r="B45" s="264"/>
      <c r="C45" s="264"/>
      <c r="D45" s="264"/>
      <c r="E45" s="264"/>
      <c r="F45" s="264"/>
      <c r="G45" s="37"/>
      <c r="H45" s="264" t="s">
        <v>79</v>
      </c>
      <c r="I45" s="264"/>
      <c r="J45" s="264"/>
      <c r="K45" s="264"/>
      <c r="L45" s="264"/>
      <c r="M45" s="264"/>
      <c r="N45" s="265"/>
    </row>
    <row r="46" spans="1:14" ht="12.75">
      <c r="A46" s="43" t="s">
        <v>69</v>
      </c>
      <c r="B46" s="44" t="s">
        <v>73</v>
      </c>
      <c r="C46" s="44" t="s">
        <v>53</v>
      </c>
      <c r="D46" s="44" t="s">
        <v>71</v>
      </c>
      <c r="E46" s="44" t="s">
        <v>55</v>
      </c>
      <c r="F46" s="45" t="s">
        <v>72</v>
      </c>
      <c r="G46" s="46" t="s">
        <v>52</v>
      </c>
      <c r="H46" s="43" t="s">
        <v>69</v>
      </c>
      <c r="I46" s="44" t="s">
        <v>73</v>
      </c>
      <c r="J46" s="44" t="s">
        <v>53</v>
      </c>
      <c r="K46" s="44" t="s">
        <v>71</v>
      </c>
      <c r="L46" s="44" t="s">
        <v>55</v>
      </c>
      <c r="M46" s="45" t="s">
        <v>72</v>
      </c>
      <c r="N46" s="46" t="s">
        <v>52</v>
      </c>
    </row>
    <row r="47" spans="1:14" ht="12.75">
      <c r="A47" s="26"/>
      <c r="B47" s="21"/>
      <c r="C47" s="21"/>
      <c r="D47" s="21"/>
      <c r="E47" s="21"/>
      <c r="F47" s="27"/>
      <c r="G47" s="28"/>
      <c r="H47" s="26"/>
      <c r="I47" s="21"/>
      <c r="J47" s="21"/>
      <c r="K47" s="21"/>
      <c r="L47" s="21"/>
      <c r="M47" s="27"/>
      <c r="N47" s="28"/>
    </row>
    <row r="48" spans="1:14" ht="12.75">
      <c r="A48" s="26"/>
      <c r="B48" s="21"/>
      <c r="C48" s="21"/>
      <c r="D48" s="21"/>
      <c r="E48" s="21"/>
      <c r="F48" s="27"/>
      <c r="G48" s="28"/>
      <c r="H48" s="26"/>
      <c r="I48" s="21"/>
      <c r="J48" s="21"/>
      <c r="K48" s="21"/>
      <c r="L48" s="21"/>
      <c r="M48" s="27"/>
      <c r="N48" s="28"/>
    </row>
    <row r="49" spans="1:14" ht="12.75">
      <c r="A49" s="26"/>
      <c r="B49" s="21"/>
      <c r="C49" s="21"/>
      <c r="D49" s="21"/>
      <c r="E49" s="21"/>
      <c r="F49" s="27"/>
      <c r="G49" s="28"/>
      <c r="H49" s="26"/>
      <c r="I49" s="21"/>
      <c r="J49" s="21"/>
      <c r="K49" s="21"/>
      <c r="L49" s="21"/>
      <c r="M49" s="27"/>
      <c r="N49" s="28"/>
    </row>
    <row r="50" spans="1:14" ht="12.75">
      <c r="A50" s="26"/>
      <c r="B50" s="21"/>
      <c r="C50" s="21"/>
      <c r="D50" s="21"/>
      <c r="E50" s="21"/>
      <c r="F50" s="27"/>
      <c r="G50" s="28"/>
      <c r="H50" s="26"/>
      <c r="I50" s="21"/>
      <c r="J50" s="21"/>
      <c r="K50" s="21"/>
      <c r="L50" s="21"/>
      <c r="M50" s="27"/>
      <c r="N50" s="28"/>
    </row>
    <row r="51" spans="1:14" ht="12.75">
      <c r="A51" s="26"/>
      <c r="B51" s="21"/>
      <c r="C51" s="21"/>
      <c r="D51" s="21"/>
      <c r="E51" s="21"/>
      <c r="F51" s="27"/>
      <c r="G51" s="28"/>
      <c r="H51" s="26"/>
      <c r="I51" s="21"/>
      <c r="J51" s="21"/>
      <c r="K51" s="21"/>
      <c r="L51" s="21"/>
      <c r="M51" s="27"/>
      <c r="N51" s="28"/>
    </row>
    <row r="52" spans="1:14" ht="12.75">
      <c r="A52" s="26"/>
      <c r="B52" s="21"/>
      <c r="C52" s="21"/>
      <c r="D52" s="21"/>
      <c r="E52" s="21"/>
      <c r="F52" s="27"/>
      <c r="G52" s="28"/>
      <c r="H52" s="26"/>
      <c r="I52" s="21"/>
      <c r="J52" s="21"/>
      <c r="K52" s="21"/>
      <c r="L52" s="21"/>
      <c r="M52" s="27"/>
      <c r="N52" s="28"/>
    </row>
    <row r="53" spans="1:14" ht="12.75">
      <c r="A53" s="26"/>
      <c r="B53" s="21"/>
      <c r="C53" s="21"/>
      <c r="D53" s="21"/>
      <c r="E53" s="21"/>
      <c r="F53" s="27"/>
      <c r="G53" s="28"/>
      <c r="H53" s="26"/>
      <c r="I53" s="21"/>
      <c r="J53" s="21"/>
      <c r="K53" s="21"/>
      <c r="L53" s="21"/>
      <c r="M53" s="27"/>
      <c r="N53" s="28"/>
    </row>
    <row r="54" spans="1:14" ht="12.75">
      <c r="A54" s="26"/>
      <c r="B54" s="21"/>
      <c r="C54" s="21"/>
      <c r="D54" s="21"/>
      <c r="E54" s="21"/>
      <c r="F54" s="27"/>
      <c r="G54" s="28"/>
      <c r="H54" s="26"/>
      <c r="I54" s="21"/>
      <c r="J54" s="21"/>
      <c r="K54" s="21"/>
      <c r="L54" s="21"/>
      <c r="M54" s="27"/>
      <c r="N54" s="28"/>
    </row>
    <row r="55" spans="1:14" ht="13.5" thickBot="1">
      <c r="A55" s="270" t="s">
        <v>83</v>
      </c>
      <c r="B55" s="271"/>
      <c r="C55" s="271"/>
      <c r="D55" s="271"/>
      <c r="E55" s="268"/>
      <c r="F55" s="35"/>
      <c r="G55" s="48"/>
      <c r="H55" s="270" t="s">
        <v>83</v>
      </c>
      <c r="I55" s="271"/>
      <c r="J55" s="271"/>
      <c r="K55" s="271"/>
      <c r="L55" s="268"/>
      <c r="M55" s="35"/>
      <c r="N55" s="48"/>
    </row>
    <row r="56" spans="9:14" ht="12.75">
      <c r="I56" s="214" t="s">
        <v>84</v>
      </c>
      <c r="J56" s="215"/>
      <c r="K56" s="215"/>
      <c r="L56" s="215"/>
      <c r="M56" s="215"/>
      <c r="N56" s="215"/>
    </row>
  </sheetData>
  <sheetProtection/>
  <mergeCells count="24">
    <mergeCell ref="A43:E43"/>
    <mergeCell ref="H43:L43"/>
    <mergeCell ref="I56:N56"/>
    <mergeCell ref="A45:F45"/>
    <mergeCell ref="H45:N45"/>
    <mergeCell ref="A55:E55"/>
    <mergeCell ref="H55:L55"/>
    <mergeCell ref="A21:F21"/>
    <mergeCell ref="H21:N21"/>
    <mergeCell ref="A19:B19"/>
    <mergeCell ref="H19:I19"/>
    <mergeCell ref="A31:E31"/>
    <mergeCell ref="A33:F33"/>
    <mergeCell ref="H33:N33"/>
    <mergeCell ref="H30:I30"/>
    <mergeCell ref="A30:B30"/>
    <mergeCell ref="A1:N1"/>
    <mergeCell ref="A2:N2"/>
    <mergeCell ref="A3:N3"/>
    <mergeCell ref="A4:N4"/>
    <mergeCell ref="A5:N5"/>
    <mergeCell ref="A6:N6"/>
    <mergeCell ref="A7:F7"/>
    <mergeCell ref="H7:N7"/>
  </mergeCells>
  <printOptions/>
  <pageMargins left="0.7480314960629921" right="0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1">
      <selection activeCell="H31" sqref="H31:N31"/>
    </sheetView>
  </sheetViews>
  <sheetFormatPr defaultColWidth="9.140625" defaultRowHeight="12.75"/>
  <cols>
    <col min="1" max="1" width="8.57421875" style="0" bestFit="1" customWidth="1"/>
    <col min="2" max="2" width="20.00390625" style="0" bestFit="1" customWidth="1"/>
    <col min="3" max="3" width="2.00390625" style="0" bestFit="1" customWidth="1"/>
    <col min="4" max="4" width="2.140625" style="0" bestFit="1" customWidth="1"/>
    <col min="5" max="5" width="2.00390625" style="0" bestFit="1" customWidth="1"/>
    <col min="6" max="6" width="6.7109375" style="0" bestFit="1" customWidth="1"/>
    <col min="7" max="7" width="5.28125" style="0" bestFit="1" customWidth="1"/>
    <col min="8" max="8" width="8.57421875" style="0" bestFit="1" customWidth="1"/>
    <col min="9" max="9" width="21.57421875" style="0" bestFit="1" customWidth="1"/>
    <col min="10" max="10" width="2.00390625" style="0" bestFit="1" customWidth="1"/>
    <col min="11" max="11" width="2.140625" style="0" bestFit="1" customWidth="1"/>
    <col min="12" max="12" width="2.00390625" style="0" bestFit="1" customWidth="1"/>
    <col min="13" max="13" width="6.7109375" style="0" bestFit="1" customWidth="1"/>
    <col min="14" max="14" width="5.28125" style="0" bestFit="1" customWidth="1"/>
  </cols>
  <sheetData>
    <row r="1" spans="1:14" ht="13.5" thickBot="1">
      <c r="A1" s="230" t="s">
        <v>85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ht="12.75">
      <c r="A2" s="281" t="s">
        <v>178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3"/>
    </row>
    <row r="3" spans="1:14" ht="12.75">
      <c r="A3" s="284" t="s">
        <v>179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6"/>
    </row>
    <row r="4" spans="1:14" ht="12.75">
      <c r="A4" s="284" t="s">
        <v>63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6"/>
    </row>
    <row r="5" spans="1:14" ht="12.75">
      <c r="A5" s="287" t="s">
        <v>180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9"/>
    </row>
    <row r="6" spans="1:14" ht="13.5" thickBot="1">
      <c r="A6" s="290" t="s">
        <v>201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2"/>
    </row>
    <row r="7" spans="1:14" ht="13.5" thickBot="1">
      <c r="A7" s="272" t="s">
        <v>46</v>
      </c>
      <c r="B7" s="273"/>
      <c r="C7" s="273"/>
      <c r="D7" s="273"/>
      <c r="E7" s="273"/>
      <c r="F7" s="273"/>
      <c r="G7" s="22"/>
      <c r="H7" s="273" t="s">
        <v>47</v>
      </c>
      <c r="I7" s="273"/>
      <c r="J7" s="273"/>
      <c r="K7" s="273"/>
      <c r="L7" s="273"/>
      <c r="M7" s="273"/>
      <c r="N7" s="274"/>
    </row>
    <row r="8" spans="1:14" ht="13.5" thickBot="1">
      <c r="A8" s="204" t="s">
        <v>48</v>
      </c>
      <c r="B8" s="206" t="s">
        <v>49</v>
      </c>
      <c r="C8" s="208" t="s">
        <v>50</v>
      </c>
      <c r="D8" s="208"/>
      <c r="E8" s="208"/>
      <c r="F8" s="209" t="s">
        <v>51</v>
      </c>
      <c r="G8" s="222" t="s">
        <v>52</v>
      </c>
      <c r="H8" s="224" t="s">
        <v>48</v>
      </c>
      <c r="I8" s="226" t="s">
        <v>49</v>
      </c>
      <c r="J8" s="226" t="s">
        <v>50</v>
      </c>
      <c r="K8" s="226"/>
      <c r="L8" s="226"/>
      <c r="M8" s="226" t="s">
        <v>51</v>
      </c>
      <c r="N8" s="228" t="s">
        <v>52</v>
      </c>
    </row>
    <row r="9" spans="1:14" ht="13.5" thickBot="1">
      <c r="A9" s="205"/>
      <c r="B9" s="207"/>
      <c r="C9" s="2" t="s">
        <v>53</v>
      </c>
      <c r="D9" s="2" t="s">
        <v>54</v>
      </c>
      <c r="E9" s="2" t="s">
        <v>55</v>
      </c>
      <c r="F9" s="210"/>
      <c r="G9" s="223"/>
      <c r="H9" s="225"/>
      <c r="I9" s="227"/>
      <c r="J9" s="3" t="s">
        <v>53</v>
      </c>
      <c r="K9" s="3" t="s">
        <v>54</v>
      </c>
      <c r="L9" s="3" t="s">
        <v>55</v>
      </c>
      <c r="M9" s="227"/>
      <c r="N9" s="229"/>
    </row>
    <row r="10" spans="1:14" ht="13.5" thickBot="1">
      <c r="A10" s="49"/>
      <c r="B10" s="50"/>
      <c r="C10" s="51"/>
      <c r="D10" s="51"/>
      <c r="E10" s="51"/>
      <c r="F10" s="66"/>
      <c r="G10" s="113"/>
      <c r="H10" s="49"/>
      <c r="I10" s="50"/>
      <c r="J10" s="51"/>
      <c r="K10" s="51"/>
      <c r="L10" s="51"/>
      <c r="M10" s="66"/>
      <c r="N10" s="113"/>
    </row>
    <row r="11" spans="1:14" ht="13.5" thickBot="1">
      <c r="A11" s="53"/>
      <c r="B11" s="54"/>
      <c r="C11" s="55"/>
      <c r="D11" s="55"/>
      <c r="E11" s="55"/>
      <c r="F11" s="66"/>
      <c r="G11" s="114"/>
      <c r="H11" s="53"/>
      <c r="I11" s="54"/>
      <c r="J11" s="55"/>
      <c r="K11" s="55"/>
      <c r="L11" s="55"/>
      <c r="M11" s="66"/>
      <c r="N11" s="65"/>
    </row>
    <row r="12" spans="1:14" ht="12.75">
      <c r="A12" s="53"/>
      <c r="B12" s="54"/>
      <c r="C12" s="55"/>
      <c r="D12" s="55"/>
      <c r="E12" s="55"/>
      <c r="F12" s="66"/>
      <c r="G12" s="65"/>
      <c r="H12" s="53"/>
      <c r="I12" s="54"/>
      <c r="J12" s="55"/>
      <c r="K12" s="55"/>
      <c r="L12" s="55"/>
      <c r="M12" s="66"/>
      <c r="N12" s="113"/>
    </row>
    <row r="13" spans="1:14" ht="12.75">
      <c r="A13" s="26"/>
      <c r="B13" s="21"/>
      <c r="C13" s="21"/>
      <c r="D13" s="21"/>
      <c r="E13" s="21"/>
      <c r="F13" s="27"/>
      <c r="G13" s="28"/>
      <c r="H13" s="20"/>
      <c r="I13" s="21"/>
      <c r="J13" s="21"/>
      <c r="K13" s="21"/>
      <c r="L13" s="21"/>
      <c r="M13" s="27"/>
      <c r="N13" s="28"/>
    </row>
    <row r="14" spans="1:14" ht="12.75">
      <c r="A14" s="26"/>
      <c r="B14" s="21"/>
      <c r="C14" s="21"/>
      <c r="D14" s="21"/>
      <c r="E14" s="21"/>
      <c r="F14" s="27"/>
      <c r="G14" s="28"/>
      <c r="H14" s="20"/>
      <c r="I14" s="21"/>
      <c r="J14" s="21"/>
      <c r="K14" s="21"/>
      <c r="L14" s="21"/>
      <c r="M14" s="27"/>
      <c r="N14" s="28"/>
    </row>
    <row r="15" spans="1:14" ht="12.75">
      <c r="A15" s="26"/>
      <c r="B15" s="21"/>
      <c r="C15" s="21"/>
      <c r="D15" s="21"/>
      <c r="E15" s="21"/>
      <c r="F15" s="27"/>
      <c r="G15" s="28"/>
      <c r="H15" s="20"/>
      <c r="I15" s="21"/>
      <c r="J15" s="21"/>
      <c r="K15" s="21"/>
      <c r="L15" s="21"/>
      <c r="M15" s="27"/>
      <c r="N15" s="28"/>
    </row>
    <row r="16" spans="1:14" ht="12.75">
      <c r="A16" s="26"/>
      <c r="B16" s="21"/>
      <c r="C16" s="21"/>
      <c r="D16" s="21"/>
      <c r="E16" s="21"/>
      <c r="F16" s="27"/>
      <c r="G16" s="28"/>
      <c r="H16" s="20"/>
      <c r="I16" s="21"/>
      <c r="J16" s="21"/>
      <c r="K16" s="21"/>
      <c r="L16" s="21"/>
      <c r="M16" s="27"/>
      <c r="N16" s="28"/>
    </row>
    <row r="17" spans="1:14" ht="13.5" thickBot="1">
      <c r="A17" s="26"/>
      <c r="B17" s="21"/>
      <c r="C17" s="21"/>
      <c r="D17" s="21"/>
      <c r="E17" s="21"/>
      <c r="F17" s="27"/>
      <c r="G17" s="28"/>
      <c r="H17" s="20"/>
      <c r="I17" s="21"/>
      <c r="J17" s="21"/>
      <c r="K17" s="21"/>
      <c r="L17" s="21"/>
      <c r="M17" s="27"/>
      <c r="N17" s="28"/>
    </row>
    <row r="18" spans="1:14" ht="13.5" thickBot="1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</row>
    <row r="19" spans="1:14" ht="13.5" thickBot="1">
      <c r="A19" s="272" t="s">
        <v>57</v>
      </c>
      <c r="B19" s="273"/>
      <c r="C19" s="273"/>
      <c r="D19" s="273"/>
      <c r="E19" s="273"/>
      <c r="F19" s="273"/>
      <c r="G19" s="22"/>
      <c r="H19" s="273" t="s">
        <v>58</v>
      </c>
      <c r="I19" s="273"/>
      <c r="J19" s="273"/>
      <c r="K19" s="273"/>
      <c r="L19" s="273"/>
      <c r="M19" s="273"/>
      <c r="N19" s="274"/>
    </row>
    <row r="20" spans="1:14" ht="13.5" thickBot="1">
      <c r="A20" s="204" t="s">
        <v>48</v>
      </c>
      <c r="B20" s="206" t="s">
        <v>49</v>
      </c>
      <c r="C20" s="208" t="s">
        <v>50</v>
      </c>
      <c r="D20" s="208"/>
      <c r="E20" s="208"/>
      <c r="F20" s="209" t="s">
        <v>51</v>
      </c>
      <c r="G20" s="222" t="s">
        <v>52</v>
      </c>
      <c r="H20" s="224" t="s">
        <v>48</v>
      </c>
      <c r="I20" s="226" t="s">
        <v>49</v>
      </c>
      <c r="J20" s="226" t="s">
        <v>50</v>
      </c>
      <c r="K20" s="226"/>
      <c r="L20" s="226"/>
      <c r="M20" s="226" t="s">
        <v>51</v>
      </c>
      <c r="N20" s="228" t="s">
        <v>52</v>
      </c>
    </row>
    <row r="21" spans="1:14" ht="13.5" thickBot="1">
      <c r="A21" s="205"/>
      <c r="B21" s="207"/>
      <c r="C21" s="2" t="s">
        <v>53</v>
      </c>
      <c r="D21" s="2" t="s">
        <v>54</v>
      </c>
      <c r="E21" s="2" t="s">
        <v>55</v>
      </c>
      <c r="F21" s="210"/>
      <c r="G21" s="223"/>
      <c r="H21" s="225"/>
      <c r="I21" s="227"/>
      <c r="J21" s="3" t="s">
        <v>53</v>
      </c>
      <c r="K21" s="3" t="s">
        <v>54</v>
      </c>
      <c r="L21" s="3" t="s">
        <v>55</v>
      </c>
      <c r="M21" s="227"/>
      <c r="N21" s="229"/>
    </row>
    <row r="22" spans="1:14" ht="13.5" thickBot="1">
      <c r="A22" s="182" t="s">
        <v>192</v>
      </c>
      <c r="B22" s="184" t="s">
        <v>189</v>
      </c>
      <c r="C22" s="51">
        <v>1</v>
      </c>
      <c r="D22" s="51">
        <v>2</v>
      </c>
      <c r="E22" s="51">
        <v>0</v>
      </c>
      <c r="F22" s="66">
        <f>SUM(C22+(D22+E22)/2)</f>
        <v>2</v>
      </c>
      <c r="G22" s="65">
        <f>F22*1.5</f>
        <v>3</v>
      </c>
      <c r="H22" s="182" t="s">
        <v>148</v>
      </c>
      <c r="I22" s="184" t="s">
        <v>4</v>
      </c>
      <c r="J22" s="51">
        <v>2</v>
      </c>
      <c r="K22" s="51">
        <v>0</v>
      </c>
      <c r="L22" s="51">
        <v>0</v>
      </c>
      <c r="M22" s="66">
        <f>SUM(J22+(K22+L22)/2)</f>
        <v>2</v>
      </c>
      <c r="N22" s="113">
        <f>M22*1.5</f>
        <v>3</v>
      </c>
    </row>
    <row r="23" spans="1:14" ht="13.5" thickBot="1">
      <c r="A23" s="183" t="s">
        <v>149</v>
      </c>
      <c r="B23" s="185" t="s">
        <v>150</v>
      </c>
      <c r="C23" s="55">
        <v>2</v>
      </c>
      <c r="D23" s="55">
        <v>0</v>
      </c>
      <c r="E23" s="55">
        <v>0</v>
      </c>
      <c r="F23" s="66">
        <f>SUM(C23+(D23+E23)/2)</f>
        <v>2</v>
      </c>
      <c r="G23" s="65">
        <f>F23*1.5</f>
        <v>3</v>
      </c>
      <c r="H23" s="183" t="s">
        <v>7</v>
      </c>
      <c r="I23" s="185" t="s">
        <v>193</v>
      </c>
      <c r="J23" s="55">
        <v>2</v>
      </c>
      <c r="K23" s="55">
        <v>0</v>
      </c>
      <c r="L23" s="55">
        <v>0</v>
      </c>
      <c r="M23" s="66">
        <f>SUM(J23+(K23+L23)/2)</f>
        <v>2</v>
      </c>
      <c r="N23" s="113">
        <f>M23*1.5</f>
        <v>3</v>
      </c>
    </row>
    <row r="24" spans="1:14" ht="13.5" thickBot="1">
      <c r="A24" s="183" t="s">
        <v>137</v>
      </c>
      <c r="B24" s="185" t="s">
        <v>152</v>
      </c>
      <c r="C24" s="55">
        <v>3</v>
      </c>
      <c r="D24" s="55">
        <v>0</v>
      </c>
      <c r="E24" s="55">
        <v>0</v>
      </c>
      <c r="F24" s="66">
        <f>SUM(C24+(D24+E24)/2)</f>
        <v>3</v>
      </c>
      <c r="G24" s="65">
        <f>F24*1.5</f>
        <v>4.5</v>
      </c>
      <c r="H24" s="183" t="s">
        <v>153</v>
      </c>
      <c r="I24" s="185" t="s">
        <v>5</v>
      </c>
      <c r="J24" s="55">
        <v>2</v>
      </c>
      <c r="K24" s="55">
        <v>0</v>
      </c>
      <c r="L24" s="55">
        <v>0</v>
      </c>
      <c r="M24" s="66">
        <f>SUM(J24+(K24+L24)/2)</f>
        <v>2</v>
      </c>
      <c r="N24" s="65">
        <f>M24*1.5</f>
        <v>3</v>
      </c>
    </row>
    <row r="25" spans="1:14" ht="12.75">
      <c r="A25" s="183" t="s">
        <v>191</v>
      </c>
      <c r="B25" s="185" t="s">
        <v>190</v>
      </c>
      <c r="C25" s="21">
        <v>2</v>
      </c>
      <c r="D25" s="21">
        <v>0</v>
      </c>
      <c r="E25" s="21">
        <v>0</v>
      </c>
      <c r="F25" s="66">
        <f>SUM(C25+(D25+E25)/2)</f>
        <v>2</v>
      </c>
      <c r="G25" s="65">
        <f>F25*1.5</f>
        <v>3</v>
      </c>
      <c r="H25" s="183" t="s">
        <v>124</v>
      </c>
      <c r="I25" s="185" t="s">
        <v>8</v>
      </c>
      <c r="J25" s="21">
        <v>1</v>
      </c>
      <c r="K25" s="21">
        <v>2</v>
      </c>
      <c r="L25" s="21">
        <v>0</v>
      </c>
      <c r="M25" s="66">
        <f>SUM(J25+(K25+L25)/2)</f>
        <v>2</v>
      </c>
      <c r="N25" s="65">
        <f>M25*1.5</f>
        <v>3</v>
      </c>
    </row>
    <row r="26" spans="1:14" ht="12.75">
      <c r="A26" s="26"/>
      <c r="B26" s="21"/>
      <c r="C26" s="21"/>
      <c r="D26" s="21"/>
      <c r="E26" s="21"/>
      <c r="F26" s="27"/>
      <c r="G26" s="28"/>
      <c r="H26" s="26"/>
      <c r="I26" s="21"/>
      <c r="J26" s="21"/>
      <c r="K26" s="21"/>
      <c r="L26" s="21"/>
      <c r="M26" s="27"/>
      <c r="N26" s="28"/>
    </row>
    <row r="27" spans="1:14" ht="12.75">
      <c r="A27" s="26"/>
      <c r="B27" s="21"/>
      <c r="C27" s="21"/>
      <c r="D27" s="21"/>
      <c r="E27" s="21"/>
      <c r="F27" s="27"/>
      <c r="G27" s="28"/>
      <c r="H27" s="26"/>
      <c r="I27" s="21"/>
      <c r="J27" s="21"/>
      <c r="K27" s="21"/>
      <c r="L27" s="21"/>
      <c r="M27" s="27"/>
      <c r="N27" s="28"/>
    </row>
    <row r="28" spans="1:14" ht="12.75">
      <c r="A28" s="26"/>
      <c r="B28" s="21"/>
      <c r="C28" s="21"/>
      <c r="D28" s="21"/>
      <c r="E28" s="21"/>
      <c r="F28" s="27"/>
      <c r="G28" s="28"/>
      <c r="H28" s="26"/>
      <c r="I28" s="21"/>
      <c r="J28" s="21"/>
      <c r="K28" s="21"/>
      <c r="L28" s="21"/>
      <c r="M28" s="27"/>
      <c r="N28" s="28"/>
    </row>
    <row r="29" spans="1:14" ht="13.5" thickBot="1">
      <c r="A29" s="277" t="s">
        <v>56</v>
      </c>
      <c r="B29" s="278"/>
      <c r="C29" s="21">
        <f>SUM(C22:C28)</f>
        <v>8</v>
      </c>
      <c r="D29" s="21">
        <f>SUM(D22:D28)</f>
        <v>2</v>
      </c>
      <c r="E29" s="21">
        <f>SUM(E22:E28)</f>
        <v>0</v>
      </c>
      <c r="F29" s="27">
        <f>SUM(F22:F28)</f>
        <v>9</v>
      </c>
      <c r="G29" s="28">
        <f>SUM(G22:G28)</f>
        <v>13.5</v>
      </c>
      <c r="H29" s="279" t="s">
        <v>56</v>
      </c>
      <c r="I29" s="280"/>
      <c r="J29" s="21">
        <f>SUM(J22:J28)</f>
        <v>7</v>
      </c>
      <c r="K29" s="21">
        <f>SUM(K22:K28)</f>
        <v>2</v>
      </c>
      <c r="L29" s="21">
        <f>SUM(L22:L28)</f>
        <v>0</v>
      </c>
      <c r="M29" s="27">
        <f>SUM(M22:M28)</f>
        <v>8</v>
      </c>
      <c r="N29" s="134">
        <f>SUM(N22:N28)</f>
        <v>12</v>
      </c>
    </row>
    <row r="30" spans="1:14" ht="13.5" thickBot="1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1:14" ht="13.5" thickBot="1">
      <c r="A31" s="272" t="s">
        <v>59</v>
      </c>
      <c r="B31" s="273"/>
      <c r="C31" s="273"/>
      <c r="D31" s="273"/>
      <c r="E31" s="273"/>
      <c r="F31" s="273"/>
      <c r="G31" s="22"/>
      <c r="H31" s="273" t="s">
        <v>60</v>
      </c>
      <c r="I31" s="273"/>
      <c r="J31" s="273"/>
      <c r="K31" s="273"/>
      <c r="L31" s="273"/>
      <c r="M31" s="273"/>
      <c r="N31" s="274"/>
    </row>
    <row r="32" spans="1:14" ht="13.5" thickBot="1">
      <c r="A32" s="204" t="s">
        <v>48</v>
      </c>
      <c r="B32" s="206" t="s">
        <v>49</v>
      </c>
      <c r="C32" s="208" t="s">
        <v>50</v>
      </c>
      <c r="D32" s="208"/>
      <c r="E32" s="208"/>
      <c r="F32" s="209" t="s">
        <v>51</v>
      </c>
      <c r="G32" s="222" t="s">
        <v>52</v>
      </c>
      <c r="H32" s="224" t="s">
        <v>48</v>
      </c>
      <c r="I32" s="226" t="s">
        <v>49</v>
      </c>
      <c r="J32" s="226" t="s">
        <v>50</v>
      </c>
      <c r="K32" s="226"/>
      <c r="L32" s="226"/>
      <c r="M32" s="226" t="s">
        <v>51</v>
      </c>
      <c r="N32" s="228" t="s">
        <v>52</v>
      </c>
    </row>
    <row r="33" spans="1:14" ht="13.5" thickBot="1">
      <c r="A33" s="205"/>
      <c r="B33" s="207"/>
      <c r="C33" s="2" t="s">
        <v>53</v>
      </c>
      <c r="D33" s="2" t="s">
        <v>54</v>
      </c>
      <c r="E33" s="2" t="s">
        <v>55</v>
      </c>
      <c r="F33" s="210"/>
      <c r="G33" s="223"/>
      <c r="H33" s="225"/>
      <c r="I33" s="227"/>
      <c r="J33" s="3" t="s">
        <v>53</v>
      </c>
      <c r="K33" s="3" t="s">
        <v>54</v>
      </c>
      <c r="L33" s="3" t="s">
        <v>55</v>
      </c>
      <c r="M33" s="227"/>
      <c r="N33" s="229"/>
    </row>
    <row r="34" spans="1:14" ht="12.75">
      <c r="A34" s="32"/>
      <c r="B34" s="24"/>
      <c r="C34" s="24"/>
      <c r="D34" s="24"/>
      <c r="E34" s="24"/>
      <c r="F34" s="25"/>
      <c r="G34" s="23"/>
      <c r="H34" s="32"/>
      <c r="I34" s="24"/>
      <c r="J34" s="24"/>
      <c r="K34" s="24"/>
      <c r="L34" s="24"/>
      <c r="M34" s="25"/>
      <c r="N34" s="23"/>
    </row>
    <row r="35" spans="1:14" ht="12.75">
      <c r="A35" s="26"/>
      <c r="B35" s="21"/>
      <c r="C35" s="21"/>
      <c r="D35" s="21"/>
      <c r="E35" s="21"/>
      <c r="F35" s="27"/>
      <c r="G35" s="28"/>
      <c r="H35" s="26"/>
      <c r="I35" s="21"/>
      <c r="J35" s="21"/>
      <c r="K35" s="21"/>
      <c r="L35" s="21"/>
      <c r="M35" s="27"/>
      <c r="N35" s="28"/>
    </row>
    <row r="36" spans="1:14" ht="12.75">
      <c r="A36" s="26"/>
      <c r="B36" s="21"/>
      <c r="C36" s="21"/>
      <c r="D36" s="21"/>
      <c r="E36" s="21"/>
      <c r="F36" s="27"/>
      <c r="G36" s="28"/>
      <c r="H36" s="26"/>
      <c r="I36" s="21"/>
      <c r="J36" s="21"/>
      <c r="K36" s="21"/>
      <c r="L36" s="21"/>
      <c r="M36" s="27"/>
      <c r="N36" s="28"/>
    </row>
    <row r="37" spans="1:14" ht="12.75">
      <c r="A37" s="26"/>
      <c r="B37" s="21"/>
      <c r="C37" s="21"/>
      <c r="D37" s="21"/>
      <c r="E37" s="21"/>
      <c r="F37" s="27"/>
      <c r="G37" s="28"/>
      <c r="H37" s="26"/>
      <c r="I37" s="21"/>
      <c r="J37" s="21"/>
      <c r="K37" s="21"/>
      <c r="L37" s="21"/>
      <c r="M37" s="27"/>
      <c r="N37" s="28"/>
    </row>
    <row r="38" spans="1:14" ht="12.75">
      <c r="A38" s="26"/>
      <c r="B38" s="21"/>
      <c r="C38" s="21"/>
      <c r="D38" s="21"/>
      <c r="E38" s="21"/>
      <c r="F38" s="27"/>
      <c r="G38" s="28"/>
      <c r="H38" s="26"/>
      <c r="I38" s="21"/>
      <c r="J38" s="21"/>
      <c r="K38" s="21"/>
      <c r="L38" s="21"/>
      <c r="M38" s="27"/>
      <c r="N38" s="28"/>
    </row>
    <row r="39" spans="1:14" ht="12.75">
      <c r="A39" s="26"/>
      <c r="B39" s="21"/>
      <c r="C39" s="21"/>
      <c r="D39" s="21"/>
      <c r="E39" s="21"/>
      <c r="F39" s="27"/>
      <c r="G39" s="28"/>
      <c r="H39" s="26"/>
      <c r="I39" s="21"/>
      <c r="J39" s="21"/>
      <c r="K39" s="21"/>
      <c r="L39" s="21"/>
      <c r="M39" s="27"/>
      <c r="N39" s="28"/>
    </row>
    <row r="40" spans="1:14" ht="12.75">
      <c r="A40" s="26"/>
      <c r="B40" s="21"/>
      <c r="C40" s="21"/>
      <c r="D40" s="21"/>
      <c r="E40" s="21"/>
      <c r="F40" s="27"/>
      <c r="G40" s="28"/>
      <c r="H40" s="26"/>
      <c r="I40" s="21"/>
      <c r="J40" s="21"/>
      <c r="K40" s="21"/>
      <c r="L40" s="21"/>
      <c r="M40" s="27"/>
      <c r="N40" s="28"/>
    </row>
    <row r="41" spans="1:14" ht="13.5" thickBot="1">
      <c r="A41" s="26"/>
      <c r="B41" s="21"/>
      <c r="C41" s="21"/>
      <c r="D41" s="21"/>
      <c r="E41" s="21"/>
      <c r="F41" s="27"/>
      <c r="G41" s="28"/>
      <c r="H41" s="26"/>
      <c r="I41" s="21"/>
      <c r="J41" s="21"/>
      <c r="K41" s="21"/>
      <c r="L41" s="21"/>
      <c r="M41" s="27"/>
      <c r="N41" s="28"/>
    </row>
    <row r="42" spans="1:14" ht="13.5" thickBo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</row>
    <row r="43" spans="1:14" ht="13.5" thickBot="1">
      <c r="A43" s="272" t="s">
        <v>61</v>
      </c>
      <c r="B43" s="273"/>
      <c r="C43" s="273"/>
      <c r="D43" s="273"/>
      <c r="E43" s="273"/>
      <c r="F43" s="273"/>
      <c r="G43" s="22"/>
      <c r="H43" s="273" t="s">
        <v>62</v>
      </c>
      <c r="I43" s="273"/>
      <c r="J43" s="273"/>
      <c r="K43" s="273"/>
      <c r="L43" s="273"/>
      <c r="M43" s="273"/>
      <c r="N43" s="274"/>
    </row>
    <row r="44" spans="1:14" ht="13.5" thickBot="1">
      <c r="A44" s="204" t="s">
        <v>48</v>
      </c>
      <c r="B44" s="206" t="s">
        <v>49</v>
      </c>
      <c r="C44" s="208" t="s">
        <v>50</v>
      </c>
      <c r="D44" s="208"/>
      <c r="E44" s="208"/>
      <c r="F44" s="209" t="s">
        <v>51</v>
      </c>
      <c r="G44" s="222" t="s">
        <v>52</v>
      </c>
      <c r="H44" s="224" t="s">
        <v>48</v>
      </c>
      <c r="I44" s="226" t="s">
        <v>49</v>
      </c>
      <c r="J44" s="226" t="s">
        <v>50</v>
      </c>
      <c r="K44" s="226"/>
      <c r="L44" s="226"/>
      <c r="M44" s="226" t="s">
        <v>51</v>
      </c>
      <c r="N44" s="228" t="s">
        <v>52</v>
      </c>
    </row>
    <row r="45" spans="1:14" ht="13.5" thickBot="1">
      <c r="A45" s="205"/>
      <c r="B45" s="207"/>
      <c r="C45" s="2" t="s">
        <v>53</v>
      </c>
      <c r="D45" s="2" t="s">
        <v>54</v>
      </c>
      <c r="E45" s="2" t="s">
        <v>55</v>
      </c>
      <c r="F45" s="210"/>
      <c r="G45" s="223"/>
      <c r="H45" s="225"/>
      <c r="I45" s="227"/>
      <c r="J45" s="3" t="s">
        <v>53</v>
      </c>
      <c r="K45" s="3" t="s">
        <v>54</v>
      </c>
      <c r="L45" s="3" t="s">
        <v>55</v>
      </c>
      <c r="M45" s="227"/>
      <c r="N45" s="229"/>
    </row>
    <row r="46" spans="1:14" ht="12.75">
      <c r="A46" s="26"/>
      <c r="B46" s="21"/>
      <c r="C46" s="21"/>
      <c r="D46" s="21"/>
      <c r="E46" s="21"/>
      <c r="F46" s="27"/>
      <c r="G46" s="28"/>
      <c r="H46" s="26"/>
      <c r="I46" s="21"/>
      <c r="J46" s="21"/>
      <c r="K46" s="21"/>
      <c r="L46" s="21"/>
      <c r="M46" s="27"/>
      <c r="N46" s="28"/>
    </row>
    <row r="47" spans="1:14" ht="12.75">
      <c r="A47" s="26"/>
      <c r="B47" s="21"/>
      <c r="C47" s="21"/>
      <c r="D47" s="21"/>
      <c r="E47" s="21"/>
      <c r="F47" s="27"/>
      <c r="G47" s="28"/>
      <c r="H47" s="26"/>
      <c r="I47" s="21"/>
      <c r="J47" s="21"/>
      <c r="K47" s="21"/>
      <c r="L47" s="21"/>
      <c r="M47" s="27"/>
      <c r="N47" s="28"/>
    </row>
    <row r="48" spans="1:14" ht="12.75">
      <c r="A48" s="26"/>
      <c r="B48" s="21"/>
      <c r="C48" s="21"/>
      <c r="D48" s="21"/>
      <c r="E48" s="21"/>
      <c r="F48" s="27"/>
      <c r="G48" s="28"/>
      <c r="H48" s="26"/>
      <c r="I48" s="21"/>
      <c r="J48" s="21"/>
      <c r="K48" s="21"/>
      <c r="L48" s="21"/>
      <c r="M48" s="27"/>
      <c r="N48" s="28"/>
    </row>
    <row r="49" spans="1:14" ht="12.75">
      <c r="A49" s="26"/>
      <c r="B49" s="21"/>
      <c r="C49" s="21"/>
      <c r="D49" s="21"/>
      <c r="E49" s="21"/>
      <c r="F49" s="27"/>
      <c r="G49" s="28"/>
      <c r="H49" s="26"/>
      <c r="I49" s="21"/>
      <c r="J49" s="21"/>
      <c r="K49" s="21"/>
      <c r="L49" s="21"/>
      <c r="M49" s="27"/>
      <c r="N49" s="28"/>
    </row>
    <row r="50" spans="1:14" ht="12.75">
      <c r="A50" s="26"/>
      <c r="B50" s="21"/>
      <c r="C50" s="21"/>
      <c r="D50" s="21"/>
      <c r="E50" s="21"/>
      <c r="F50" s="27"/>
      <c r="G50" s="28"/>
      <c r="H50" s="26"/>
      <c r="I50" s="21"/>
      <c r="J50" s="21"/>
      <c r="K50" s="21"/>
      <c r="L50" s="21"/>
      <c r="M50" s="27"/>
      <c r="N50" s="28"/>
    </row>
    <row r="51" spans="1:14" ht="12.75">
      <c r="A51" s="26"/>
      <c r="B51" s="21"/>
      <c r="C51" s="21"/>
      <c r="D51" s="21"/>
      <c r="E51" s="21"/>
      <c r="F51" s="27"/>
      <c r="G51" s="28"/>
      <c r="H51" s="26"/>
      <c r="I51" s="21"/>
      <c r="J51" s="21"/>
      <c r="K51" s="21"/>
      <c r="L51" s="21"/>
      <c r="M51" s="27"/>
      <c r="N51" s="28"/>
    </row>
    <row r="52" spans="1:14" ht="12.75">
      <c r="A52" s="26"/>
      <c r="B52" s="21"/>
      <c r="C52" s="21"/>
      <c r="D52" s="21"/>
      <c r="E52" s="21"/>
      <c r="F52" s="27"/>
      <c r="G52" s="28"/>
      <c r="H52" s="26"/>
      <c r="I52" s="21"/>
      <c r="J52" s="21"/>
      <c r="K52" s="21"/>
      <c r="L52" s="21"/>
      <c r="M52" s="27"/>
      <c r="N52" s="28"/>
    </row>
    <row r="53" spans="1:14" ht="13.5" thickBot="1">
      <c r="A53" s="33"/>
      <c r="B53" s="34"/>
      <c r="C53" s="34"/>
      <c r="D53" s="34"/>
      <c r="E53" s="34"/>
      <c r="F53" s="35"/>
      <c r="G53" s="36"/>
      <c r="H53" s="33"/>
      <c r="I53" s="34"/>
      <c r="J53" s="34"/>
      <c r="K53" s="34"/>
      <c r="L53" s="34"/>
      <c r="M53" s="35"/>
      <c r="N53" s="36"/>
    </row>
    <row r="54" spans="9:14" ht="12.75">
      <c r="I54" s="275" t="s">
        <v>65</v>
      </c>
      <c r="J54" s="276"/>
      <c r="K54" s="276"/>
      <c r="L54" s="276"/>
      <c r="M54" s="276"/>
      <c r="N54" s="276"/>
    </row>
  </sheetData>
  <sheetProtection/>
  <mergeCells count="57">
    <mergeCell ref="M8:M9"/>
    <mergeCell ref="N8:N9"/>
    <mergeCell ref="A1:N1"/>
    <mergeCell ref="A2:N2"/>
    <mergeCell ref="A3:N3"/>
    <mergeCell ref="A4:N4"/>
    <mergeCell ref="A5:N5"/>
    <mergeCell ref="A6:N6"/>
    <mergeCell ref="A7:F7"/>
    <mergeCell ref="H7:N7"/>
    <mergeCell ref="G8:G9"/>
    <mergeCell ref="H8:H9"/>
    <mergeCell ref="I8:I9"/>
    <mergeCell ref="J8:L8"/>
    <mergeCell ref="A8:A9"/>
    <mergeCell ref="B8:B9"/>
    <mergeCell ref="C8:E8"/>
    <mergeCell ref="F8:F9"/>
    <mergeCell ref="C20:E20"/>
    <mergeCell ref="F20:F21"/>
    <mergeCell ref="A19:F19"/>
    <mergeCell ref="H19:N19"/>
    <mergeCell ref="M20:M21"/>
    <mergeCell ref="N20:N21"/>
    <mergeCell ref="A31:F31"/>
    <mergeCell ref="H31:N31"/>
    <mergeCell ref="G20:G21"/>
    <mergeCell ref="H20:H21"/>
    <mergeCell ref="I20:I21"/>
    <mergeCell ref="J20:L20"/>
    <mergeCell ref="A20:A21"/>
    <mergeCell ref="B20:B21"/>
    <mergeCell ref="A29:B29"/>
    <mergeCell ref="H29:I29"/>
    <mergeCell ref="I32:I33"/>
    <mergeCell ref="J32:L32"/>
    <mergeCell ref="A32:A33"/>
    <mergeCell ref="B32:B33"/>
    <mergeCell ref="C32:E32"/>
    <mergeCell ref="F32:F33"/>
    <mergeCell ref="I54:N54"/>
    <mergeCell ref="G44:G45"/>
    <mergeCell ref="H44:H45"/>
    <mergeCell ref="I44:I45"/>
    <mergeCell ref="J44:L44"/>
    <mergeCell ref="M44:M45"/>
    <mergeCell ref="N44:N45"/>
    <mergeCell ref="M32:M33"/>
    <mergeCell ref="N32:N33"/>
    <mergeCell ref="A44:A45"/>
    <mergeCell ref="B44:B45"/>
    <mergeCell ref="C44:E44"/>
    <mergeCell ref="F44:F45"/>
    <mergeCell ref="A43:F43"/>
    <mergeCell ref="H43:N43"/>
    <mergeCell ref="G32:G33"/>
    <mergeCell ref="H32:H33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A6" sqref="A6:N6"/>
    </sheetView>
  </sheetViews>
  <sheetFormatPr defaultColWidth="9.140625" defaultRowHeight="12.75"/>
  <cols>
    <col min="1" max="1" width="9.28125" style="90" bestFit="1" customWidth="1"/>
    <col min="2" max="2" width="31.28125" style="90" bestFit="1" customWidth="1"/>
    <col min="3" max="3" width="2.140625" style="90" bestFit="1" customWidth="1"/>
    <col min="4" max="4" width="3.00390625" style="90" bestFit="1" customWidth="1"/>
    <col min="5" max="5" width="2.7109375" style="90" bestFit="1" customWidth="1"/>
    <col min="6" max="7" width="5.8515625" style="90" bestFit="1" customWidth="1"/>
    <col min="8" max="8" width="9.140625" style="90" bestFit="1" customWidth="1"/>
    <col min="9" max="9" width="34.8515625" style="90" customWidth="1"/>
    <col min="10" max="10" width="2.140625" style="90" bestFit="1" customWidth="1"/>
    <col min="11" max="11" width="3.00390625" style="90" bestFit="1" customWidth="1"/>
    <col min="12" max="12" width="2.7109375" style="90" bestFit="1" customWidth="1"/>
    <col min="13" max="14" width="5.8515625" style="90" bestFit="1" customWidth="1"/>
    <col min="15" max="16384" width="9.140625" style="90" customWidth="1"/>
  </cols>
  <sheetData>
    <row r="1" spans="1:14" s="81" customFormat="1" ht="13.5" thickBot="1">
      <c r="A1" s="247" t="s">
        <v>64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s="81" customFormat="1" ht="12.75">
      <c r="A2" s="300" t="s">
        <v>182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2"/>
    </row>
    <row r="3" spans="1:14" s="81" customFormat="1" ht="12.75">
      <c r="A3" s="303" t="s">
        <v>183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5"/>
    </row>
    <row r="4" spans="1:14" s="81" customFormat="1" ht="12.75">
      <c r="A4" s="303" t="s">
        <v>66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5"/>
    </row>
    <row r="5" spans="1:14" s="81" customFormat="1" ht="12.75">
      <c r="A5" s="294" t="s">
        <v>43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6"/>
    </row>
    <row r="6" spans="1:14" s="81" customFormat="1" ht="13.5" thickBot="1">
      <c r="A6" s="297" t="s">
        <v>202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s="81" customFormat="1" ht="13.5" thickBot="1">
      <c r="A7" s="263" t="s">
        <v>67</v>
      </c>
      <c r="B7" s="264"/>
      <c r="C7" s="264"/>
      <c r="D7" s="264"/>
      <c r="E7" s="264"/>
      <c r="F7" s="264"/>
      <c r="G7" s="37"/>
      <c r="H7" s="263" t="s">
        <v>68</v>
      </c>
      <c r="I7" s="264"/>
      <c r="J7" s="264"/>
      <c r="K7" s="264"/>
      <c r="L7" s="264"/>
      <c r="M7" s="264"/>
      <c r="N7" s="265"/>
    </row>
    <row r="8" spans="1:14" s="81" customFormat="1" ht="13.5" thickBot="1">
      <c r="A8" s="38" t="s">
        <v>69</v>
      </c>
      <c r="B8" s="39" t="s">
        <v>70</v>
      </c>
      <c r="C8" s="39" t="s">
        <v>53</v>
      </c>
      <c r="D8" s="39" t="s">
        <v>71</v>
      </c>
      <c r="E8" s="39" t="s">
        <v>55</v>
      </c>
      <c r="F8" s="40" t="s">
        <v>72</v>
      </c>
      <c r="G8" s="41" t="s">
        <v>52</v>
      </c>
      <c r="H8" s="42" t="s">
        <v>69</v>
      </c>
      <c r="I8" s="39" t="s">
        <v>73</v>
      </c>
      <c r="J8" s="39" t="s">
        <v>53</v>
      </c>
      <c r="K8" s="39" t="s">
        <v>71</v>
      </c>
      <c r="L8" s="39" t="s">
        <v>55</v>
      </c>
      <c r="M8" s="40" t="s">
        <v>72</v>
      </c>
      <c r="N8" s="41" t="s">
        <v>52</v>
      </c>
    </row>
    <row r="9" spans="1:14" s="81" customFormat="1" ht="13.5" thickBot="1">
      <c r="A9" s="63"/>
      <c r="B9" s="79"/>
      <c r="C9" s="82"/>
      <c r="D9" s="82"/>
      <c r="E9" s="82"/>
      <c r="F9" s="110"/>
      <c r="G9" s="112"/>
      <c r="H9" s="64"/>
      <c r="I9" s="79"/>
      <c r="J9" s="82"/>
      <c r="K9" s="82"/>
      <c r="L9" s="82"/>
      <c r="M9" s="83"/>
      <c r="N9" s="112"/>
    </row>
    <row r="10" spans="1:14" s="81" customFormat="1" ht="13.5" thickBot="1">
      <c r="A10" s="63"/>
      <c r="B10" s="79"/>
      <c r="C10" s="84"/>
      <c r="D10" s="84"/>
      <c r="E10" s="84"/>
      <c r="F10" s="110"/>
      <c r="G10" s="73"/>
      <c r="H10" s="64"/>
      <c r="I10" s="79"/>
      <c r="J10" s="84"/>
      <c r="K10" s="84"/>
      <c r="L10" s="84"/>
      <c r="M10" s="83"/>
      <c r="N10" s="73"/>
    </row>
    <row r="11" spans="1:14" s="81" customFormat="1" ht="12.75">
      <c r="A11" s="63"/>
      <c r="B11" s="79"/>
      <c r="C11" s="84"/>
      <c r="D11" s="84"/>
      <c r="E11" s="84"/>
      <c r="F11" s="110"/>
      <c r="G11" s="73"/>
      <c r="H11" s="64"/>
      <c r="I11" s="79"/>
      <c r="J11" s="84"/>
      <c r="K11" s="84"/>
      <c r="L11" s="84"/>
      <c r="M11" s="83"/>
      <c r="N11" s="112"/>
    </row>
    <row r="12" spans="1:14" s="81" customFormat="1" ht="12.75">
      <c r="A12" s="75"/>
      <c r="B12" s="76"/>
      <c r="C12" s="76"/>
      <c r="D12" s="76"/>
      <c r="E12" s="76"/>
      <c r="F12" s="111"/>
      <c r="G12" s="74"/>
      <c r="H12" s="91"/>
      <c r="I12" s="76"/>
      <c r="J12" s="76"/>
      <c r="K12" s="76"/>
      <c r="L12" s="76"/>
      <c r="M12" s="77"/>
      <c r="N12" s="74"/>
    </row>
    <row r="13" spans="1:14" s="81" customFormat="1" ht="12.75">
      <c r="A13" s="75"/>
      <c r="B13" s="76"/>
      <c r="C13" s="76"/>
      <c r="D13" s="76"/>
      <c r="E13" s="76"/>
      <c r="F13" s="77"/>
      <c r="G13" s="74"/>
      <c r="H13" s="91"/>
      <c r="I13" s="76"/>
      <c r="J13" s="76"/>
      <c r="K13" s="76"/>
      <c r="L13" s="76"/>
      <c r="M13" s="77"/>
      <c r="N13" s="74"/>
    </row>
    <row r="14" spans="1:14" s="81" customFormat="1" ht="12.75">
      <c r="A14" s="75"/>
      <c r="B14" s="76"/>
      <c r="C14" s="76"/>
      <c r="D14" s="76"/>
      <c r="E14" s="76"/>
      <c r="F14" s="77"/>
      <c r="G14" s="74"/>
      <c r="H14" s="91"/>
      <c r="I14" s="76"/>
      <c r="J14" s="76"/>
      <c r="K14" s="76"/>
      <c r="L14" s="76"/>
      <c r="M14" s="77"/>
      <c r="N14" s="74"/>
    </row>
    <row r="15" spans="1:14" s="81" customFormat="1" ht="12.75">
      <c r="A15" s="75"/>
      <c r="B15" s="76"/>
      <c r="C15" s="76"/>
      <c r="D15" s="76"/>
      <c r="E15" s="76"/>
      <c r="F15" s="77"/>
      <c r="G15" s="74"/>
      <c r="H15" s="91"/>
      <c r="I15" s="76"/>
      <c r="J15" s="76"/>
      <c r="K15" s="76"/>
      <c r="L15" s="76"/>
      <c r="M15" s="77"/>
      <c r="N15" s="74"/>
    </row>
    <row r="16" spans="1:14" s="81" customFormat="1" ht="13.5" thickBot="1">
      <c r="A16" s="92"/>
      <c r="B16" s="93"/>
      <c r="C16" s="93"/>
      <c r="D16" s="93"/>
      <c r="E16" s="93"/>
      <c r="F16" s="86"/>
      <c r="G16" s="94"/>
      <c r="H16" s="95"/>
      <c r="I16" s="93"/>
      <c r="J16" s="93"/>
      <c r="K16" s="93"/>
      <c r="L16" s="93"/>
      <c r="M16" s="86"/>
      <c r="N16" s="94"/>
    </row>
    <row r="17" spans="1:14" s="81" customFormat="1" ht="12.75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8"/>
    </row>
    <row r="18" spans="1:14" s="81" customFormat="1" ht="13.5" thickBot="1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</row>
    <row r="19" spans="1:14" s="81" customFormat="1" ht="13.5" thickBot="1">
      <c r="A19" s="263" t="s">
        <v>74</v>
      </c>
      <c r="B19" s="264"/>
      <c r="C19" s="264"/>
      <c r="D19" s="264"/>
      <c r="E19" s="264"/>
      <c r="F19" s="264"/>
      <c r="G19" s="37"/>
      <c r="H19" s="263" t="s">
        <v>75</v>
      </c>
      <c r="I19" s="264"/>
      <c r="J19" s="264"/>
      <c r="K19" s="264"/>
      <c r="L19" s="264"/>
      <c r="M19" s="264"/>
      <c r="N19" s="265"/>
    </row>
    <row r="20" spans="1:14" s="81" customFormat="1" ht="13.5" thickBot="1">
      <c r="A20" s="38" t="s">
        <v>69</v>
      </c>
      <c r="B20" s="39" t="s">
        <v>73</v>
      </c>
      <c r="C20" s="39" t="s">
        <v>53</v>
      </c>
      <c r="D20" s="39" t="s">
        <v>71</v>
      </c>
      <c r="E20" s="39" t="s">
        <v>55</v>
      </c>
      <c r="F20" s="40" t="s">
        <v>72</v>
      </c>
      <c r="G20" s="41" t="s">
        <v>52</v>
      </c>
      <c r="H20" s="38" t="s">
        <v>69</v>
      </c>
      <c r="I20" s="39" t="s">
        <v>73</v>
      </c>
      <c r="J20" s="39" t="s">
        <v>53</v>
      </c>
      <c r="K20" s="39" t="s">
        <v>71</v>
      </c>
      <c r="L20" s="39" t="s">
        <v>55</v>
      </c>
      <c r="M20" s="40" t="s">
        <v>72</v>
      </c>
      <c r="N20" s="41" t="s">
        <v>52</v>
      </c>
    </row>
    <row r="21" spans="1:14" s="81" customFormat="1" ht="13.5" thickBot="1">
      <c r="A21" s="68" t="s">
        <v>146</v>
      </c>
      <c r="B21" s="124" t="s">
        <v>39</v>
      </c>
      <c r="C21" s="51">
        <v>2</v>
      </c>
      <c r="D21" s="51">
        <v>2</v>
      </c>
      <c r="E21" s="51">
        <v>0</v>
      </c>
      <c r="F21" s="66">
        <f>SUM(C21+(D21+E21)/2)</f>
        <v>3</v>
      </c>
      <c r="G21" s="65">
        <f>F21*1.5</f>
        <v>4.5</v>
      </c>
      <c r="H21" s="125" t="s">
        <v>148</v>
      </c>
      <c r="I21" s="121" t="s">
        <v>0</v>
      </c>
      <c r="J21" s="51">
        <v>2</v>
      </c>
      <c r="K21" s="51">
        <v>0</v>
      </c>
      <c r="L21" s="51">
        <v>0</v>
      </c>
      <c r="M21" s="66">
        <f>SUM(J21+(K21+L21)/2)</f>
        <v>2</v>
      </c>
      <c r="N21" s="113">
        <f>M21*1.5</f>
        <v>3</v>
      </c>
    </row>
    <row r="22" spans="1:14" s="81" customFormat="1" ht="13.5" thickBot="1">
      <c r="A22" s="68" t="s">
        <v>149</v>
      </c>
      <c r="B22" s="121" t="s">
        <v>40</v>
      </c>
      <c r="C22" s="55">
        <v>3</v>
      </c>
      <c r="D22" s="55">
        <v>0</v>
      </c>
      <c r="E22" s="55">
        <v>0</v>
      </c>
      <c r="F22" s="66">
        <f>SUM(C22+(D22+E22)/2)</f>
        <v>3</v>
      </c>
      <c r="G22" s="65">
        <f>F22*1.5</f>
        <v>4.5</v>
      </c>
      <c r="H22" s="68" t="s">
        <v>151</v>
      </c>
      <c r="I22" s="121" t="s">
        <v>1</v>
      </c>
      <c r="J22" s="55">
        <v>2</v>
      </c>
      <c r="K22" s="55">
        <v>0</v>
      </c>
      <c r="L22" s="55">
        <v>0</v>
      </c>
      <c r="M22" s="66">
        <f>SUM(J22+(K22+L22)/2)</f>
        <v>2</v>
      </c>
      <c r="N22" s="113">
        <f>M22*1.5</f>
        <v>3</v>
      </c>
    </row>
    <row r="23" spans="1:14" s="81" customFormat="1" ht="12.75">
      <c r="A23" s="68" t="s">
        <v>137</v>
      </c>
      <c r="B23" s="124" t="s">
        <v>41</v>
      </c>
      <c r="C23" s="55">
        <v>3</v>
      </c>
      <c r="D23" s="55">
        <v>0</v>
      </c>
      <c r="E23" s="55">
        <v>0</v>
      </c>
      <c r="F23" s="66">
        <f>SUM(C23+(D23+E23)/2)</f>
        <v>3</v>
      </c>
      <c r="G23" s="65">
        <f>F23*1.5</f>
        <v>4.5</v>
      </c>
      <c r="H23" s="68" t="s">
        <v>153</v>
      </c>
      <c r="I23" s="121" t="s">
        <v>2</v>
      </c>
      <c r="J23" s="55">
        <v>2</v>
      </c>
      <c r="K23" s="55">
        <v>0</v>
      </c>
      <c r="L23" s="55">
        <v>0</v>
      </c>
      <c r="M23" s="66">
        <f>SUM(J23+(K23+L23)/2)</f>
        <v>2</v>
      </c>
      <c r="N23" s="65">
        <f>M23*1.5</f>
        <v>3</v>
      </c>
    </row>
    <row r="24" spans="1:14" s="81" customFormat="1" ht="12.75">
      <c r="A24" s="63"/>
      <c r="B24" s="78"/>
      <c r="C24" s="85"/>
      <c r="D24" s="85"/>
      <c r="E24" s="85"/>
      <c r="F24" s="85"/>
      <c r="G24" s="80"/>
      <c r="H24" s="63"/>
      <c r="I24" s="78"/>
      <c r="J24" s="85"/>
      <c r="K24" s="85"/>
      <c r="L24" s="85"/>
      <c r="M24" s="85"/>
      <c r="N24" s="74"/>
    </row>
    <row r="25" spans="1:14" s="81" customFormat="1" ht="12.75">
      <c r="A25" s="63"/>
      <c r="B25" s="78"/>
      <c r="C25" s="85"/>
      <c r="D25" s="85"/>
      <c r="E25" s="85"/>
      <c r="F25" s="85"/>
      <c r="G25" s="80"/>
      <c r="H25" s="63"/>
      <c r="I25" s="78"/>
      <c r="J25" s="85"/>
      <c r="K25" s="85"/>
      <c r="L25" s="85"/>
      <c r="M25" s="85"/>
      <c r="N25" s="74"/>
    </row>
    <row r="26" spans="1:14" s="81" customFormat="1" ht="12.75">
      <c r="A26" s="63"/>
      <c r="B26" s="78"/>
      <c r="C26" s="102"/>
      <c r="D26" s="102"/>
      <c r="E26" s="102"/>
      <c r="F26" s="102"/>
      <c r="G26" s="80"/>
      <c r="H26" s="63"/>
      <c r="I26" s="78"/>
      <c r="J26" s="102"/>
      <c r="K26" s="102"/>
      <c r="L26" s="102"/>
      <c r="M26" s="102"/>
      <c r="N26" s="74"/>
    </row>
    <row r="27" spans="1:14" s="81" customFormat="1" ht="12.75">
      <c r="A27" s="63"/>
      <c r="B27" s="78"/>
      <c r="C27" s="72"/>
      <c r="D27" s="72"/>
      <c r="E27" s="72"/>
      <c r="F27" s="72"/>
      <c r="G27" s="80"/>
      <c r="H27" s="63"/>
      <c r="I27" s="78"/>
      <c r="J27" s="72"/>
      <c r="K27" s="72"/>
      <c r="L27" s="72"/>
      <c r="M27" s="72"/>
      <c r="N27" s="74"/>
    </row>
    <row r="28" spans="1:14" s="81" customFormat="1" ht="12.75">
      <c r="A28" s="63"/>
      <c r="B28" s="78"/>
      <c r="C28" s="72"/>
      <c r="D28" s="72"/>
      <c r="E28" s="72"/>
      <c r="F28" s="72"/>
      <c r="G28" s="80"/>
      <c r="H28" s="63"/>
      <c r="I28" s="78"/>
      <c r="J28" s="72"/>
      <c r="K28" s="72"/>
      <c r="L28" s="72"/>
      <c r="M28" s="72"/>
      <c r="N28" s="74"/>
    </row>
    <row r="29" spans="1:14" s="81" customFormat="1" ht="12.75">
      <c r="A29" s="63"/>
      <c r="B29" s="78"/>
      <c r="C29" s="72"/>
      <c r="D29" s="72"/>
      <c r="E29" s="72"/>
      <c r="F29" s="72"/>
      <c r="G29" s="80"/>
      <c r="H29" s="63"/>
      <c r="I29" s="78"/>
      <c r="J29" s="72"/>
      <c r="K29" s="72"/>
      <c r="L29" s="72"/>
      <c r="M29" s="72"/>
      <c r="N29" s="74"/>
    </row>
    <row r="30" spans="1:14" s="81" customFormat="1" ht="12.75">
      <c r="A30" s="63"/>
      <c r="B30" s="78"/>
      <c r="C30" s="72"/>
      <c r="D30" s="72"/>
      <c r="E30" s="72"/>
      <c r="F30" s="72"/>
      <c r="G30" s="74"/>
      <c r="H30" s="63"/>
      <c r="I30" s="78"/>
      <c r="J30" s="72"/>
      <c r="K30" s="72"/>
      <c r="L30" s="72"/>
      <c r="M30" s="72"/>
      <c r="N30" s="74"/>
    </row>
    <row r="31" spans="1:14" s="81" customFormat="1" ht="13.5" thickBot="1">
      <c r="A31" s="245" t="s">
        <v>83</v>
      </c>
      <c r="B31" s="246"/>
      <c r="C31" s="179">
        <f>SUM(C21:C30)</f>
        <v>8</v>
      </c>
      <c r="D31" s="179">
        <f>SUM(D21:D30)</f>
        <v>2</v>
      </c>
      <c r="E31" s="179">
        <f>SUM(E21:E30)</f>
        <v>0</v>
      </c>
      <c r="F31" s="179">
        <f>SUM(F21:F30)</f>
        <v>9</v>
      </c>
      <c r="G31" s="179">
        <f>SUM(G21:G30)</f>
        <v>13.5</v>
      </c>
      <c r="H31" s="245" t="s">
        <v>83</v>
      </c>
      <c r="I31" s="246"/>
      <c r="J31" s="179">
        <f>SUM(J21:J30)</f>
        <v>6</v>
      </c>
      <c r="K31" s="179">
        <f>SUM(K21:K30)</f>
        <v>0</v>
      </c>
      <c r="L31" s="179">
        <f>SUM(L21:L30)</f>
        <v>0</v>
      </c>
      <c r="M31" s="179">
        <f>SUM(M21:M30)</f>
        <v>6</v>
      </c>
      <c r="N31" s="179">
        <f>SUM(N21:N30)</f>
        <v>9</v>
      </c>
    </row>
    <row r="32" spans="1:14" s="81" customFormat="1" ht="12.75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8"/>
    </row>
    <row r="33" spans="1:14" s="81" customFormat="1" ht="13.5" thickBot="1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1"/>
    </row>
    <row r="34" spans="1:14" s="81" customFormat="1" ht="13.5" thickBot="1">
      <c r="A34" s="263" t="s">
        <v>76</v>
      </c>
      <c r="B34" s="264"/>
      <c r="C34" s="264"/>
      <c r="D34" s="264"/>
      <c r="E34" s="264"/>
      <c r="F34" s="264"/>
      <c r="G34" s="37"/>
      <c r="H34" s="263" t="s">
        <v>77</v>
      </c>
      <c r="I34" s="264"/>
      <c r="J34" s="264"/>
      <c r="K34" s="264"/>
      <c r="L34" s="264"/>
      <c r="M34" s="264"/>
      <c r="N34" s="265"/>
    </row>
    <row r="35" spans="1:14" s="81" customFormat="1" ht="13.5" thickBot="1">
      <c r="A35" s="38" t="s">
        <v>69</v>
      </c>
      <c r="B35" s="39" t="s">
        <v>73</v>
      </c>
      <c r="C35" s="39" t="s">
        <v>53</v>
      </c>
      <c r="D35" s="39" t="s">
        <v>71</v>
      </c>
      <c r="E35" s="39" t="s">
        <v>55</v>
      </c>
      <c r="F35" s="40" t="s">
        <v>72</v>
      </c>
      <c r="G35" s="41" t="s">
        <v>52</v>
      </c>
      <c r="H35" s="38" t="s">
        <v>69</v>
      </c>
      <c r="I35" s="39" t="s">
        <v>73</v>
      </c>
      <c r="J35" s="39" t="s">
        <v>53</v>
      </c>
      <c r="K35" s="39" t="s">
        <v>71</v>
      </c>
      <c r="L35" s="39" t="s">
        <v>55</v>
      </c>
      <c r="M35" s="40" t="s">
        <v>72</v>
      </c>
      <c r="N35" s="41" t="s">
        <v>52</v>
      </c>
    </row>
    <row r="36" spans="1:14" s="81" customFormat="1" ht="12.75">
      <c r="A36" s="87"/>
      <c r="B36" s="88"/>
      <c r="C36" s="88"/>
      <c r="D36" s="88"/>
      <c r="E36" s="88"/>
      <c r="F36" s="89"/>
      <c r="G36" s="73"/>
      <c r="H36" s="87"/>
      <c r="I36" s="88"/>
      <c r="J36" s="88"/>
      <c r="K36" s="88"/>
      <c r="L36" s="88"/>
      <c r="M36" s="89"/>
      <c r="N36" s="73"/>
    </row>
    <row r="37" spans="1:14" s="81" customFormat="1" ht="12.75">
      <c r="A37" s="75"/>
      <c r="B37" s="76"/>
      <c r="C37" s="76"/>
      <c r="D37" s="76"/>
      <c r="E37" s="76"/>
      <c r="F37" s="77"/>
      <c r="G37" s="74"/>
      <c r="H37" s="75"/>
      <c r="I37" s="76"/>
      <c r="J37" s="76"/>
      <c r="K37" s="76"/>
      <c r="L37" s="76"/>
      <c r="M37" s="77"/>
      <c r="N37" s="74"/>
    </row>
    <row r="38" spans="1:14" s="81" customFormat="1" ht="12.75">
      <c r="A38" s="75"/>
      <c r="B38" s="76"/>
      <c r="C38" s="76"/>
      <c r="D38" s="76"/>
      <c r="E38" s="76"/>
      <c r="F38" s="77"/>
      <c r="G38" s="74"/>
      <c r="H38" s="75"/>
      <c r="I38" s="76"/>
      <c r="J38" s="76"/>
      <c r="K38" s="76"/>
      <c r="L38" s="76"/>
      <c r="M38" s="77"/>
      <c r="N38" s="74"/>
    </row>
    <row r="39" spans="1:14" s="81" customFormat="1" ht="12.75">
      <c r="A39" s="75"/>
      <c r="B39" s="76"/>
      <c r="C39" s="76"/>
      <c r="D39" s="76"/>
      <c r="E39" s="76"/>
      <c r="F39" s="77"/>
      <c r="G39" s="74"/>
      <c r="H39" s="75"/>
      <c r="I39" s="76"/>
      <c r="J39" s="76"/>
      <c r="K39" s="76"/>
      <c r="L39" s="76"/>
      <c r="M39" s="77"/>
      <c r="N39" s="74"/>
    </row>
    <row r="40" spans="1:14" s="81" customFormat="1" ht="12.75">
      <c r="A40" s="75"/>
      <c r="B40" s="76"/>
      <c r="C40" s="76"/>
      <c r="D40" s="76"/>
      <c r="E40" s="76"/>
      <c r="F40" s="77"/>
      <c r="G40" s="74"/>
      <c r="H40" s="75"/>
      <c r="I40" s="76"/>
      <c r="J40" s="76"/>
      <c r="K40" s="76"/>
      <c r="L40" s="76"/>
      <c r="M40" s="77"/>
      <c r="N40" s="74"/>
    </row>
    <row r="41" spans="1:14" s="81" customFormat="1" ht="12.75">
      <c r="A41" s="75"/>
      <c r="B41" s="76"/>
      <c r="C41" s="76"/>
      <c r="D41" s="76"/>
      <c r="E41" s="76"/>
      <c r="F41" s="77"/>
      <c r="G41" s="74"/>
      <c r="H41" s="75"/>
      <c r="I41" s="76"/>
      <c r="J41" s="76"/>
      <c r="K41" s="76"/>
      <c r="L41" s="76"/>
      <c r="M41" s="77"/>
      <c r="N41" s="74"/>
    </row>
    <row r="42" spans="1:14" s="81" customFormat="1" ht="12.75">
      <c r="A42" s="75"/>
      <c r="B42" s="76"/>
      <c r="C42" s="76"/>
      <c r="D42" s="76"/>
      <c r="E42" s="76"/>
      <c r="F42" s="77"/>
      <c r="G42" s="74"/>
      <c r="H42" s="75"/>
      <c r="I42" s="76"/>
      <c r="J42" s="76"/>
      <c r="K42" s="76"/>
      <c r="L42" s="76"/>
      <c r="M42" s="77"/>
      <c r="N42" s="74"/>
    </row>
    <row r="43" spans="1:14" s="81" customFormat="1" ht="13.5" thickBot="1">
      <c r="A43" s="103"/>
      <c r="B43" s="104"/>
      <c r="C43" s="104"/>
      <c r="D43" s="104"/>
      <c r="E43" s="104"/>
      <c r="F43" s="105"/>
      <c r="G43" s="106"/>
      <c r="H43" s="103"/>
      <c r="I43" s="104"/>
      <c r="J43" s="104"/>
      <c r="K43" s="104"/>
      <c r="L43" s="104"/>
      <c r="M43" s="105"/>
      <c r="N43" s="106"/>
    </row>
    <row r="44" spans="1:14" s="81" customFormat="1" ht="12.75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9"/>
    </row>
    <row r="45" spans="1:14" s="81" customFormat="1" ht="13.5" thickBo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1"/>
    </row>
    <row r="46" spans="1:14" s="81" customFormat="1" ht="13.5" thickBot="1">
      <c r="A46" s="263" t="s">
        <v>78</v>
      </c>
      <c r="B46" s="264"/>
      <c r="C46" s="264"/>
      <c r="D46" s="264"/>
      <c r="E46" s="264"/>
      <c r="F46" s="264"/>
      <c r="G46" s="37"/>
      <c r="H46" s="263" t="s">
        <v>79</v>
      </c>
      <c r="I46" s="264"/>
      <c r="J46" s="264"/>
      <c r="K46" s="264"/>
      <c r="L46" s="264"/>
      <c r="M46" s="264"/>
      <c r="N46" s="265"/>
    </row>
    <row r="47" spans="1:14" s="81" customFormat="1" ht="12.75">
      <c r="A47" s="43" t="s">
        <v>69</v>
      </c>
      <c r="B47" s="44" t="s">
        <v>73</v>
      </c>
      <c r="C47" s="44" t="s">
        <v>53</v>
      </c>
      <c r="D47" s="44" t="s">
        <v>71</v>
      </c>
      <c r="E47" s="44" t="s">
        <v>55</v>
      </c>
      <c r="F47" s="45" t="s">
        <v>72</v>
      </c>
      <c r="G47" s="46" t="s">
        <v>52</v>
      </c>
      <c r="H47" s="43" t="s">
        <v>69</v>
      </c>
      <c r="I47" s="44" t="s">
        <v>73</v>
      </c>
      <c r="J47" s="44" t="s">
        <v>53</v>
      </c>
      <c r="K47" s="44" t="s">
        <v>71</v>
      </c>
      <c r="L47" s="44" t="s">
        <v>55</v>
      </c>
      <c r="M47" s="45" t="s">
        <v>72</v>
      </c>
      <c r="N47" s="46" t="s">
        <v>52</v>
      </c>
    </row>
    <row r="48" spans="1:14" s="81" customFormat="1" ht="12.75">
      <c r="A48" s="75"/>
      <c r="B48" s="76"/>
      <c r="C48" s="76"/>
      <c r="D48" s="76"/>
      <c r="E48" s="76"/>
      <c r="F48" s="77"/>
      <c r="G48" s="74"/>
      <c r="H48" s="75"/>
      <c r="I48" s="76"/>
      <c r="J48" s="76"/>
      <c r="K48" s="76"/>
      <c r="L48" s="76"/>
      <c r="M48" s="77"/>
      <c r="N48" s="74"/>
    </row>
    <row r="49" spans="1:14" s="81" customFormat="1" ht="12.75">
      <c r="A49" s="75"/>
      <c r="B49" s="76"/>
      <c r="C49" s="76"/>
      <c r="D49" s="76"/>
      <c r="E49" s="76"/>
      <c r="F49" s="77"/>
      <c r="G49" s="74"/>
      <c r="H49" s="75"/>
      <c r="I49" s="76"/>
      <c r="J49" s="76"/>
      <c r="K49" s="76"/>
      <c r="L49" s="76"/>
      <c r="M49" s="77"/>
      <c r="N49" s="74"/>
    </row>
    <row r="50" spans="1:14" s="81" customFormat="1" ht="12.75">
      <c r="A50" s="75"/>
      <c r="B50" s="76"/>
      <c r="C50" s="76"/>
      <c r="D50" s="76"/>
      <c r="E50" s="76"/>
      <c r="F50" s="77"/>
      <c r="G50" s="74"/>
      <c r="H50" s="75"/>
      <c r="I50" s="76"/>
      <c r="J50" s="76"/>
      <c r="K50" s="76"/>
      <c r="L50" s="76"/>
      <c r="M50" s="77"/>
      <c r="N50" s="74"/>
    </row>
    <row r="51" spans="1:14" s="81" customFormat="1" ht="12.75">
      <c r="A51" s="75"/>
      <c r="B51" s="76"/>
      <c r="C51" s="76"/>
      <c r="D51" s="76"/>
      <c r="E51" s="76"/>
      <c r="F51" s="77"/>
      <c r="G51" s="74"/>
      <c r="H51" s="75"/>
      <c r="I51" s="76"/>
      <c r="J51" s="76"/>
      <c r="K51" s="76"/>
      <c r="L51" s="76"/>
      <c r="M51" s="77"/>
      <c r="N51" s="74"/>
    </row>
    <row r="52" spans="1:14" s="81" customFormat="1" ht="12.75">
      <c r="A52" s="75"/>
      <c r="B52" s="76"/>
      <c r="C52" s="76"/>
      <c r="D52" s="76"/>
      <c r="E52" s="76"/>
      <c r="F52" s="77"/>
      <c r="G52" s="74"/>
      <c r="H52" s="75"/>
      <c r="I52" s="76"/>
      <c r="J52" s="76"/>
      <c r="K52" s="76"/>
      <c r="L52" s="76"/>
      <c r="M52" s="77"/>
      <c r="N52" s="74"/>
    </row>
    <row r="53" spans="1:14" s="81" customFormat="1" ht="12.75">
      <c r="A53" s="75"/>
      <c r="B53" s="76"/>
      <c r="C53" s="76"/>
      <c r="D53" s="76"/>
      <c r="E53" s="76"/>
      <c r="F53" s="77"/>
      <c r="G53" s="74"/>
      <c r="H53" s="75"/>
      <c r="I53" s="76"/>
      <c r="J53" s="76"/>
      <c r="K53" s="76"/>
      <c r="L53" s="76"/>
      <c r="M53" s="77"/>
      <c r="N53" s="74"/>
    </row>
    <row r="54" spans="1:14" s="81" customFormat="1" ht="12.75">
      <c r="A54" s="75"/>
      <c r="B54" s="76"/>
      <c r="C54" s="76"/>
      <c r="D54" s="76"/>
      <c r="E54" s="76"/>
      <c r="F54" s="77"/>
      <c r="G54" s="74"/>
      <c r="H54" s="75"/>
      <c r="I54" s="76"/>
      <c r="J54" s="76"/>
      <c r="K54" s="76"/>
      <c r="L54" s="76"/>
      <c r="M54" s="77"/>
      <c r="N54" s="74"/>
    </row>
    <row r="55" spans="1:14" s="81" customFormat="1" ht="13.5" thickBot="1">
      <c r="A55" s="92"/>
      <c r="B55" s="93"/>
      <c r="C55" s="93"/>
      <c r="D55" s="93"/>
      <c r="E55" s="93"/>
      <c r="F55" s="86"/>
      <c r="G55" s="94"/>
      <c r="H55" s="92"/>
      <c r="I55" s="93"/>
      <c r="J55" s="93"/>
      <c r="K55" s="93"/>
      <c r="L55" s="93"/>
      <c r="M55" s="86"/>
      <c r="N55" s="94"/>
    </row>
    <row r="56" spans="1:14" ht="12.75">
      <c r="A56" s="81"/>
      <c r="B56" s="81"/>
      <c r="C56" s="81"/>
      <c r="D56" s="81"/>
      <c r="E56" s="81"/>
      <c r="F56" s="81"/>
      <c r="G56" s="81"/>
      <c r="H56" s="81"/>
      <c r="I56" s="293" t="s">
        <v>65</v>
      </c>
      <c r="J56" s="293"/>
      <c r="K56" s="293"/>
      <c r="L56" s="293"/>
      <c r="M56" s="293"/>
      <c r="N56" s="293"/>
    </row>
  </sheetData>
  <sheetProtection/>
  <mergeCells count="17">
    <mergeCell ref="A5:N5"/>
    <mergeCell ref="A6:N6"/>
    <mergeCell ref="A7:F7"/>
    <mergeCell ref="H7:N7"/>
    <mergeCell ref="A1:N1"/>
    <mergeCell ref="A2:N2"/>
    <mergeCell ref="A3:N3"/>
    <mergeCell ref="A4:N4"/>
    <mergeCell ref="A46:F46"/>
    <mergeCell ref="H46:N46"/>
    <mergeCell ref="I56:N56"/>
    <mergeCell ref="A19:F19"/>
    <mergeCell ref="H19:N19"/>
    <mergeCell ref="A34:F34"/>
    <mergeCell ref="H34:N34"/>
    <mergeCell ref="A31:B31"/>
    <mergeCell ref="H31:I31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.8515625" style="0" customWidth="1"/>
    <col min="2" max="2" width="27.57421875" style="0" bestFit="1" customWidth="1"/>
    <col min="3" max="5" width="6.7109375" style="0" customWidth="1"/>
    <col min="6" max="6" width="7.57421875" style="0" customWidth="1"/>
    <col min="7" max="7" width="8.8515625" style="0" bestFit="1" customWidth="1"/>
    <col min="8" max="8" width="32.7109375" style="0" customWidth="1"/>
    <col min="9" max="9" width="12.7109375" style="0" customWidth="1"/>
    <col min="10" max="10" width="11.421875" style="0" customWidth="1"/>
  </cols>
  <sheetData>
    <row r="1" spans="1:10" ht="13.5" thickBot="1">
      <c r="A1" s="318" t="s">
        <v>158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3.5" thickTop="1">
      <c r="A2" s="313" t="s">
        <v>178</v>
      </c>
      <c r="B2" s="307"/>
      <c r="C2" s="307"/>
      <c r="D2" s="307"/>
      <c r="E2" s="307"/>
      <c r="F2" s="307"/>
      <c r="G2" s="307"/>
      <c r="H2" s="307"/>
      <c r="I2" s="307"/>
      <c r="J2" s="314"/>
    </row>
    <row r="3" spans="1:10" ht="12.75">
      <c r="A3" s="319" t="s">
        <v>179</v>
      </c>
      <c r="B3" s="252"/>
      <c r="C3" s="252"/>
      <c r="D3" s="252"/>
      <c r="E3" s="252"/>
      <c r="F3" s="252"/>
      <c r="G3" s="252"/>
      <c r="H3" s="252"/>
      <c r="I3" s="252"/>
      <c r="J3" s="320"/>
    </row>
    <row r="4" spans="1:10" ht="12.75">
      <c r="A4" s="319" t="s">
        <v>45</v>
      </c>
      <c r="B4" s="252"/>
      <c r="C4" s="252"/>
      <c r="D4" s="252"/>
      <c r="E4" s="252"/>
      <c r="F4" s="252"/>
      <c r="G4" s="252"/>
      <c r="H4" s="252"/>
      <c r="I4" s="252"/>
      <c r="J4" s="320"/>
    </row>
    <row r="5" spans="1:10" ht="12.75">
      <c r="A5" s="137" t="s">
        <v>159</v>
      </c>
      <c r="B5" s="138"/>
      <c r="C5" s="138"/>
      <c r="D5" s="138"/>
      <c r="E5" s="138"/>
      <c r="F5" s="138"/>
      <c r="G5" s="138"/>
      <c r="H5" s="138"/>
      <c r="I5" s="138"/>
      <c r="J5" s="139"/>
    </row>
    <row r="6" spans="1:10" ht="13.5" thickBot="1">
      <c r="A6" s="140" t="s">
        <v>203</v>
      </c>
      <c r="B6" s="141"/>
      <c r="C6" s="141"/>
      <c r="D6" s="141"/>
      <c r="E6" s="141"/>
      <c r="F6" s="141"/>
      <c r="G6" s="141"/>
      <c r="H6" s="141"/>
      <c r="I6" s="141"/>
      <c r="J6" s="142"/>
    </row>
    <row r="7" spans="1:10" ht="13.5" thickTop="1">
      <c r="A7" s="313" t="s">
        <v>160</v>
      </c>
      <c r="B7" s="307"/>
      <c r="C7" s="307"/>
      <c r="D7" s="307"/>
      <c r="E7" s="307"/>
      <c r="F7" s="314"/>
      <c r="G7" s="313" t="s">
        <v>184</v>
      </c>
      <c r="H7" s="307"/>
      <c r="I7" s="143"/>
      <c r="J7" s="144"/>
    </row>
    <row r="8" spans="1:10" ht="13.5" thickBot="1">
      <c r="A8" s="315" t="s">
        <v>161</v>
      </c>
      <c r="B8" s="316"/>
      <c r="C8" s="316"/>
      <c r="D8" s="316"/>
      <c r="E8" s="316"/>
      <c r="F8" s="317"/>
      <c r="G8" s="315" t="s">
        <v>162</v>
      </c>
      <c r="H8" s="316"/>
      <c r="I8" s="146"/>
      <c r="J8" s="147"/>
    </row>
    <row r="9" spans="1:10" ht="13.5" thickTop="1">
      <c r="A9" s="148"/>
      <c r="B9" s="149"/>
      <c r="C9" s="306" t="s">
        <v>163</v>
      </c>
      <c r="D9" s="307"/>
      <c r="E9" s="308"/>
      <c r="F9" s="150"/>
      <c r="G9" s="148"/>
      <c r="H9" s="151"/>
      <c r="I9" s="146" t="s">
        <v>164</v>
      </c>
      <c r="J9" s="147"/>
    </row>
    <row r="10" spans="1:10" ht="13.5" thickBot="1">
      <c r="A10" s="152" t="s">
        <v>165</v>
      </c>
      <c r="B10" s="153" t="s">
        <v>166</v>
      </c>
      <c r="C10" s="154" t="s">
        <v>53</v>
      </c>
      <c r="D10" s="154" t="s">
        <v>54</v>
      </c>
      <c r="E10" s="154" t="s">
        <v>167</v>
      </c>
      <c r="F10" s="155" t="s">
        <v>51</v>
      </c>
      <c r="G10" s="152" t="s">
        <v>165</v>
      </c>
      <c r="H10" s="145" t="s">
        <v>166</v>
      </c>
      <c r="I10" s="156" t="s">
        <v>168</v>
      </c>
      <c r="J10" s="156" t="s">
        <v>169</v>
      </c>
    </row>
    <row r="11" spans="1:10" ht="13.5" thickTop="1">
      <c r="A11" s="53" t="s">
        <v>24</v>
      </c>
      <c r="B11" s="54" t="s">
        <v>154</v>
      </c>
      <c r="C11" s="194">
        <v>2</v>
      </c>
      <c r="D11" s="194">
        <v>0</v>
      </c>
      <c r="E11" s="194">
        <v>0</v>
      </c>
      <c r="F11" s="195">
        <v>2</v>
      </c>
      <c r="G11" s="53" t="s">
        <v>24</v>
      </c>
      <c r="H11" s="54" t="s">
        <v>198</v>
      </c>
      <c r="I11" s="157"/>
      <c r="J11" s="157"/>
    </row>
    <row r="12" spans="1:10" ht="12.75">
      <c r="A12" s="53" t="s">
        <v>7</v>
      </c>
      <c r="B12" s="54" t="s">
        <v>3</v>
      </c>
      <c r="C12" s="181">
        <v>2</v>
      </c>
      <c r="D12" s="181">
        <v>0</v>
      </c>
      <c r="E12" s="181">
        <v>0</v>
      </c>
      <c r="F12" s="196">
        <v>2</v>
      </c>
      <c r="G12" s="53" t="s">
        <v>7</v>
      </c>
      <c r="H12" s="54" t="s">
        <v>193</v>
      </c>
      <c r="I12" s="161"/>
      <c r="J12" s="161"/>
    </row>
    <row r="13" spans="1:10" ht="12.75">
      <c r="A13" s="170"/>
      <c r="B13" s="70"/>
      <c r="C13" s="181"/>
      <c r="D13" s="181"/>
      <c r="E13" s="181"/>
      <c r="F13" s="196"/>
      <c r="G13" s="53"/>
      <c r="H13" s="54"/>
      <c r="I13" s="161"/>
      <c r="J13" s="161"/>
    </row>
    <row r="14" spans="1:10" ht="12.75">
      <c r="A14" s="171"/>
      <c r="B14" s="172"/>
      <c r="C14" s="181"/>
      <c r="D14" s="181"/>
      <c r="E14" s="181"/>
      <c r="F14" s="196"/>
      <c r="G14" s="58"/>
      <c r="H14" s="198"/>
      <c r="I14" s="175"/>
      <c r="J14" s="161"/>
    </row>
    <row r="15" spans="1:10" ht="12.75">
      <c r="A15" s="173"/>
      <c r="B15" s="174"/>
      <c r="C15" s="181"/>
      <c r="D15" s="181"/>
      <c r="E15" s="181"/>
      <c r="F15" s="196"/>
      <c r="G15" s="61"/>
      <c r="H15" s="198"/>
      <c r="I15" s="175"/>
      <c r="J15" s="161"/>
    </row>
    <row r="16" spans="1:10" ht="12.75">
      <c r="A16" s="173"/>
      <c r="B16" s="174"/>
      <c r="C16" s="181"/>
      <c r="D16" s="181"/>
      <c r="E16" s="181"/>
      <c r="F16" s="196"/>
      <c r="G16" s="20"/>
      <c r="H16" s="159"/>
      <c r="I16" s="175"/>
      <c r="J16" s="161"/>
    </row>
    <row r="17" spans="1:10" ht="12.75">
      <c r="A17" s="170"/>
      <c r="B17" s="70"/>
      <c r="C17" s="181"/>
      <c r="D17" s="181"/>
      <c r="E17" s="181"/>
      <c r="F17" s="196"/>
      <c r="G17" s="61"/>
      <c r="H17" s="198"/>
      <c r="I17" s="175"/>
      <c r="J17" s="161"/>
    </row>
    <row r="18" spans="1:10" ht="12.75">
      <c r="A18" s="170"/>
      <c r="B18" s="70"/>
      <c r="C18" s="21"/>
      <c r="D18" s="21"/>
      <c r="E18" s="21"/>
      <c r="F18" s="159"/>
      <c r="G18" s="61"/>
      <c r="H18" s="198"/>
      <c r="I18" s="175"/>
      <c r="J18" s="161"/>
    </row>
    <row r="19" spans="1:10" ht="12.75">
      <c r="A19" s="173"/>
      <c r="B19" s="174"/>
      <c r="C19" s="21"/>
      <c r="D19" s="21"/>
      <c r="E19" s="21"/>
      <c r="F19" s="159"/>
      <c r="G19" s="197"/>
      <c r="H19" s="199"/>
      <c r="I19" s="175"/>
      <c r="J19" s="161"/>
    </row>
    <row r="20" spans="1:10" ht="12.75">
      <c r="A20" s="173"/>
      <c r="B20" s="174"/>
      <c r="C20" s="21"/>
      <c r="D20" s="21"/>
      <c r="E20" s="21"/>
      <c r="F20" s="159"/>
      <c r="G20" s="61"/>
      <c r="H20" s="198"/>
      <c r="I20" s="175"/>
      <c r="J20" s="161"/>
    </row>
    <row r="21" spans="1:10" ht="12.75">
      <c r="A21" s="173"/>
      <c r="B21" s="174"/>
      <c r="C21" s="21"/>
      <c r="D21" s="21"/>
      <c r="E21" s="21"/>
      <c r="F21" s="159"/>
      <c r="G21" s="61"/>
      <c r="H21" s="198"/>
      <c r="I21" s="175"/>
      <c r="J21" s="161"/>
    </row>
    <row r="22" spans="1:10" ht="12.75">
      <c r="A22" s="173"/>
      <c r="B22" s="174"/>
      <c r="C22" s="21"/>
      <c r="D22" s="21"/>
      <c r="E22" s="21"/>
      <c r="F22" s="159"/>
      <c r="G22" s="20"/>
      <c r="H22" s="159"/>
      <c r="I22" s="175"/>
      <c r="J22" s="161"/>
    </row>
    <row r="23" spans="1:10" ht="12.75">
      <c r="A23" s="173"/>
      <c r="B23" s="174"/>
      <c r="C23" s="21"/>
      <c r="D23" s="21"/>
      <c r="E23" s="21"/>
      <c r="F23" s="159"/>
      <c r="G23" s="61"/>
      <c r="H23" s="198"/>
      <c r="I23" s="175"/>
      <c r="J23" s="161"/>
    </row>
    <row r="24" spans="1:10" ht="12.75">
      <c r="A24" s="158"/>
      <c r="B24" s="20"/>
      <c r="C24" s="21"/>
      <c r="D24" s="21"/>
      <c r="E24" s="21"/>
      <c r="F24" s="159"/>
      <c r="G24" s="20"/>
      <c r="H24" s="159"/>
      <c r="I24" s="175"/>
      <c r="J24" s="161"/>
    </row>
    <row r="25" spans="1:10" ht="12.75">
      <c r="A25" s="158"/>
      <c r="B25" s="20"/>
      <c r="C25" s="21"/>
      <c r="D25" s="21"/>
      <c r="E25" s="21"/>
      <c r="F25" s="159"/>
      <c r="G25" s="20"/>
      <c r="H25" s="160"/>
      <c r="I25" s="161"/>
      <c r="J25" s="161"/>
    </row>
    <row r="26" spans="1:10" ht="12.75">
      <c r="A26" s="158"/>
      <c r="B26" s="20"/>
      <c r="C26" s="21"/>
      <c r="D26" s="21"/>
      <c r="E26" s="21"/>
      <c r="F26" s="159"/>
      <c r="G26" s="158"/>
      <c r="H26" s="160"/>
      <c r="I26" s="161"/>
      <c r="J26" s="161"/>
    </row>
    <row r="27" spans="1:10" ht="12.75">
      <c r="A27" s="158"/>
      <c r="B27" s="20"/>
      <c r="C27" s="21"/>
      <c r="D27" s="21"/>
      <c r="E27" s="21"/>
      <c r="F27" s="159"/>
      <c r="G27" s="158"/>
      <c r="H27" s="160"/>
      <c r="I27" s="161"/>
      <c r="J27" s="161"/>
    </row>
    <row r="28" spans="1:10" ht="12.75">
      <c r="A28" s="158"/>
      <c r="B28" s="20"/>
      <c r="C28" s="21"/>
      <c r="D28" s="21"/>
      <c r="E28" s="21"/>
      <c r="F28" s="159"/>
      <c r="G28" s="158"/>
      <c r="H28" s="160"/>
      <c r="I28" s="161"/>
      <c r="J28" s="161"/>
    </row>
    <row r="29" spans="1:10" ht="12.75">
      <c r="A29" s="158"/>
      <c r="B29" s="20"/>
      <c r="C29" s="21"/>
      <c r="D29" s="21"/>
      <c r="E29" s="21"/>
      <c r="F29" s="159"/>
      <c r="G29" s="158"/>
      <c r="H29" s="160"/>
      <c r="I29" s="161"/>
      <c r="J29" s="161"/>
    </row>
    <row r="30" spans="1:10" ht="12.75">
      <c r="A30" s="158"/>
      <c r="B30" s="20"/>
      <c r="C30" s="21"/>
      <c r="D30" s="21"/>
      <c r="E30" s="21"/>
      <c r="F30" s="159"/>
      <c r="G30" s="158"/>
      <c r="H30" s="160"/>
      <c r="I30" s="161"/>
      <c r="J30" s="161"/>
    </row>
    <row r="31" spans="1:10" ht="12.75">
      <c r="A31" s="158"/>
      <c r="B31" s="20"/>
      <c r="C31" s="21"/>
      <c r="D31" s="21"/>
      <c r="E31" s="21"/>
      <c r="F31" s="159"/>
      <c r="G31" s="158"/>
      <c r="H31" s="160"/>
      <c r="I31" s="161"/>
      <c r="J31" s="161"/>
    </row>
    <row r="32" spans="1:10" ht="13.5" thickBot="1">
      <c r="A32" s="162"/>
      <c r="B32" s="163"/>
      <c r="C32" s="164"/>
      <c r="D32" s="164"/>
      <c r="E32" s="164"/>
      <c r="F32" s="165"/>
      <c r="G32" s="162"/>
      <c r="H32" s="166"/>
      <c r="I32" s="167"/>
      <c r="J32" s="167"/>
    </row>
    <row r="33" spans="8:10" ht="13.5" thickTop="1">
      <c r="H33" s="309" t="s">
        <v>65</v>
      </c>
      <c r="I33" s="309"/>
      <c r="J33" s="309"/>
    </row>
    <row r="34" spans="1:10" ht="12.75">
      <c r="A34" s="310" t="s">
        <v>170</v>
      </c>
      <c r="B34" s="311"/>
      <c r="C34" s="311"/>
      <c r="D34" s="311"/>
      <c r="E34" s="311"/>
      <c r="F34" s="311"/>
      <c r="G34" s="311"/>
      <c r="H34" s="311"/>
      <c r="I34" s="311"/>
      <c r="J34" s="311"/>
    </row>
    <row r="35" spans="1:10" ht="12.75">
      <c r="A35" s="312" t="s">
        <v>171</v>
      </c>
      <c r="B35" s="312"/>
      <c r="C35" s="312"/>
      <c r="D35" s="312"/>
      <c r="E35" s="312"/>
      <c r="F35" s="312"/>
      <c r="G35" s="312"/>
      <c r="H35" s="312"/>
      <c r="I35" s="312"/>
      <c r="J35" s="312"/>
    </row>
  </sheetData>
  <sheetProtection/>
  <mergeCells count="12">
    <mergeCell ref="A1:J1"/>
    <mergeCell ref="A2:J2"/>
    <mergeCell ref="A3:J3"/>
    <mergeCell ref="A4:J4"/>
    <mergeCell ref="C9:E9"/>
    <mergeCell ref="H33:J33"/>
    <mergeCell ref="A34:J34"/>
    <mergeCell ref="A35:J35"/>
    <mergeCell ref="A7:F7"/>
    <mergeCell ref="G7:H7"/>
    <mergeCell ref="A8:F8"/>
    <mergeCell ref="G8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2.421875" style="0" customWidth="1"/>
    <col min="2" max="2" width="45.8515625" style="0" customWidth="1"/>
    <col min="3" max="5" width="6.7109375" style="0" customWidth="1"/>
    <col min="6" max="6" width="9.57421875" style="0" customWidth="1"/>
    <col min="7" max="7" width="20.00390625" style="0" customWidth="1"/>
    <col min="8" max="8" width="18.140625" style="0" customWidth="1"/>
  </cols>
  <sheetData>
    <row r="1" spans="1:8" ht="13.5" thickBot="1">
      <c r="A1" s="318" t="s">
        <v>172</v>
      </c>
      <c r="B1" s="318"/>
      <c r="C1" s="318"/>
      <c r="D1" s="318"/>
      <c r="E1" s="318"/>
      <c r="F1" s="318"/>
      <c r="G1" s="318"/>
      <c r="H1" s="318"/>
    </row>
    <row r="2" spans="1:8" ht="13.5" thickTop="1">
      <c r="A2" s="313" t="s">
        <v>178</v>
      </c>
      <c r="B2" s="307"/>
      <c r="C2" s="307"/>
      <c r="D2" s="307"/>
      <c r="E2" s="307"/>
      <c r="F2" s="307"/>
      <c r="G2" s="307"/>
      <c r="H2" s="314"/>
    </row>
    <row r="3" spans="1:8" ht="12.75">
      <c r="A3" s="319" t="s">
        <v>179</v>
      </c>
      <c r="B3" s="252"/>
      <c r="C3" s="252"/>
      <c r="D3" s="252"/>
      <c r="E3" s="252"/>
      <c r="F3" s="252"/>
      <c r="G3" s="252"/>
      <c r="H3" s="320"/>
    </row>
    <row r="4" spans="1:8" ht="12.75">
      <c r="A4" s="319" t="s">
        <v>45</v>
      </c>
      <c r="B4" s="252"/>
      <c r="C4" s="252"/>
      <c r="D4" s="252"/>
      <c r="E4" s="252"/>
      <c r="F4" s="252"/>
      <c r="G4" s="252"/>
      <c r="H4" s="320"/>
    </row>
    <row r="5" spans="1:8" ht="12.75">
      <c r="A5" s="137" t="s">
        <v>159</v>
      </c>
      <c r="B5" s="138"/>
      <c r="C5" s="138"/>
      <c r="D5" s="138"/>
      <c r="E5" s="138"/>
      <c r="F5" s="138"/>
      <c r="G5" s="138"/>
      <c r="H5" s="139"/>
    </row>
    <row r="6" spans="1:8" ht="13.5" thickBot="1">
      <c r="A6" s="140" t="s">
        <v>203</v>
      </c>
      <c r="B6" s="141"/>
      <c r="C6" s="141"/>
      <c r="D6" s="141"/>
      <c r="E6" s="141"/>
      <c r="F6" s="141"/>
      <c r="G6" s="141"/>
      <c r="H6" s="142"/>
    </row>
    <row r="7" spans="1:8" ht="42" customHeight="1" thickTop="1">
      <c r="A7" s="321" t="s">
        <v>176</v>
      </c>
      <c r="B7" s="322"/>
      <c r="C7" s="322"/>
      <c r="D7" s="322"/>
      <c r="E7" s="322"/>
      <c r="F7" s="323"/>
      <c r="G7" s="143"/>
      <c r="H7" s="144"/>
    </row>
    <row r="8" spans="1:8" ht="25.5" customHeight="1" thickBot="1">
      <c r="A8" s="324"/>
      <c r="B8" s="325"/>
      <c r="C8" s="325"/>
      <c r="D8" s="325"/>
      <c r="E8" s="325"/>
      <c r="F8" s="326"/>
      <c r="G8" s="146"/>
      <c r="H8" s="147"/>
    </row>
    <row r="9" spans="1:8" ht="13.5" thickTop="1">
      <c r="A9" s="148"/>
      <c r="B9" s="149"/>
      <c r="C9" s="306" t="s">
        <v>163</v>
      </c>
      <c r="D9" s="307"/>
      <c r="E9" s="308"/>
      <c r="F9" s="150"/>
      <c r="G9" s="146" t="s">
        <v>164</v>
      </c>
      <c r="H9" s="147"/>
    </row>
    <row r="10" spans="1:8" ht="13.5" thickBot="1">
      <c r="A10" s="152" t="s">
        <v>165</v>
      </c>
      <c r="B10" s="153" t="s">
        <v>166</v>
      </c>
      <c r="C10" s="154" t="s">
        <v>53</v>
      </c>
      <c r="D10" s="154" t="s">
        <v>54</v>
      </c>
      <c r="E10" s="154" t="s">
        <v>167</v>
      </c>
      <c r="F10" s="155" t="s">
        <v>51</v>
      </c>
      <c r="G10" s="156" t="s">
        <v>168</v>
      </c>
      <c r="H10" s="156" t="s">
        <v>169</v>
      </c>
    </row>
    <row r="11" spans="1:8" ht="13.5" thickTop="1">
      <c r="A11" s="53" t="s">
        <v>194</v>
      </c>
      <c r="B11" s="54" t="s">
        <v>185</v>
      </c>
      <c r="C11" s="55">
        <v>1</v>
      </c>
      <c r="D11" s="55">
        <v>2</v>
      </c>
      <c r="E11" s="55">
        <v>0</v>
      </c>
      <c r="F11" s="67">
        <v>2</v>
      </c>
      <c r="G11" s="157"/>
      <c r="H11" s="157"/>
    </row>
    <row r="12" spans="1:8" ht="12.75">
      <c r="A12" s="53" t="s">
        <v>124</v>
      </c>
      <c r="B12" s="54" t="s">
        <v>187</v>
      </c>
      <c r="C12" s="55">
        <v>1</v>
      </c>
      <c r="D12" s="55">
        <v>2</v>
      </c>
      <c r="E12" s="55">
        <v>0</v>
      </c>
      <c r="F12" s="67">
        <v>2</v>
      </c>
      <c r="G12" s="161"/>
      <c r="H12" s="161"/>
    </row>
    <row r="13" spans="1:8" ht="12.75">
      <c r="A13" s="186" t="s">
        <v>195</v>
      </c>
      <c r="B13" s="186" t="s">
        <v>186</v>
      </c>
      <c r="C13" s="187">
        <v>2</v>
      </c>
      <c r="D13" s="187">
        <v>0</v>
      </c>
      <c r="E13" s="187">
        <v>0</v>
      </c>
      <c r="F13" s="188">
        <v>2</v>
      </c>
      <c r="G13" s="175"/>
      <c r="H13" s="161"/>
    </row>
    <row r="14" spans="1:8" ht="12.75">
      <c r="A14" s="185" t="s">
        <v>192</v>
      </c>
      <c r="B14" s="185" t="s">
        <v>189</v>
      </c>
      <c r="C14" s="55">
        <v>1</v>
      </c>
      <c r="D14" s="55">
        <v>2</v>
      </c>
      <c r="E14" s="55">
        <v>0</v>
      </c>
      <c r="F14" s="189">
        <f>SUM(C14+(D14+E14)/2)</f>
        <v>2</v>
      </c>
      <c r="G14" s="175"/>
      <c r="H14" s="161"/>
    </row>
    <row r="15" spans="1:8" ht="12.75">
      <c r="A15" s="190" t="s">
        <v>191</v>
      </c>
      <c r="B15" s="191" t="s">
        <v>190</v>
      </c>
      <c r="C15" s="192">
        <v>2</v>
      </c>
      <c r="D15" s="192">
        <v>0</v>
      </c>
      <c r="E15" s="192">
        <v>0</v>
      </c>
      <c r="F15" s="193">
        <f>SUM(C15+(D15+E15)/2)</f>
        <v>2</v>
      </c>
      <c r="G15" s="175"/>
      <c r="H15" s="161"/>
    </row>
    <row r="16" spans="1:8" ht="12.75">
      <c r="A16" s="185" t="s">
        <v>7</v>
      </c>
      <c r="B16" s="185" t="s">
        <v>197</v>
      </c>
      <c r="C16" s="55">
        <v>2</v>
      </c>
      <c r="D16" s="55">
        <v>0</v>
      </c>
      <c r="E16" s="55">
        <v>0</v>
      </c>
      <c r="F16" s="189">
        <f>SUM(C16+(D16+E16)/2)</f>
        <v>2</v>
      </c>
      <c r="G16" s="175"/>
      <c r="H16" s="161"/>
    </row>
    <row r="17" spans="1:8" ht="12.75">
      <c r="A17" s="54" t="s">
        <v>24</v>
      </c>
      <c r="B17" s="54" t="s">
        <v>196</v>
      </c>
      <c r="C17" s="55">
        <v>3</v>
      </c>
      <c r="D17" s="55">
        <v>0</v>
      </c>
      <c r="E17" s="55">
        <v>0</v>
      </c>
      <c r="F17" s="189">
        <f>SUM(C17+(D17+E17)/2)</f>
        <v>3</v>
      </c>
      <c r="G17" s="175"/>
      <c r="H17" s="161"/>
    </row>
    <row r="18" spans="1:8" ht="12.75">
      <c r="A18" s="158"/>
      <c r="B18" s="20"/>
      <c r="C18" s="21"/>
      <c r="D18" s="21"/>
      <c r="E18" s="21"/>
      <c r="F18" s="159"/>
      <c r="G18" s="175"/>
      <c r="H18" s="161"/>
    </row>
    <row r="19" spans="1:8" ht="12.75">
      <c r="A19" s="158"/>
      <c r="B19" s="20"/>
      <c r="C19" s="21"/>
      <c r="D19" s="21"/>
      <c r="E19" s="21"/>
      <c r="F19" s="159"/>
      <c r="G19" s="175"/>
      <c r="H19" s="161"/>
    </row>
    <row r="20" spans="1:8" ht="12.75">
      <c r="A20" s="158"/>
      <c r="B20" s="20"/>
      <c r="C20" s="21"/>
      <c r="D20" s="21"/>
      <c r="E20" s="21"/>
      <c r="F20" s="159"/>
      <c r="G20" s="161"/>
      <c r="H20" s="161"/>
    </row>
    <row r="21" spans="1:8" ht="12.75">
      <c r="A21" s="158"/>
      <c r="B21" s="20"/>
      <c r="C21" s="21"/>
      <c r="D21" s="21"/>
      <c r="E21" s="21"/>
      <c r="F21" s="159"/>
      <c r="G21" s="161"/>
      <c r="H21" s="161"/>
    </row>
    <row r="22" spans="1:8" ht="12.75">
      <c r="A22" s="158"/>
      <c r="B22" s="20"/>
      <c r="C22" s="21"/>
      <c r="D22" s="21"/>
      <c r="E22" s="21"/>
      <c r="F22" s="159"/>
      <c r="G22" s="161"/>
      <c r="H22" s="161"/>
    </row>
    <row r="23" spans="1:8" ht="12.75">
      <c r="A23" s="158"/>
      <c r="B23" s="20"/>
      <c r="C23" s="21"/>
      <c r="D23" s="21"/>
      <c r="E23" s="21"/>
      <c r="F23" s="159"/>
      <c r="G23" s="161"/>
      <c r="H23" s="161"/>
    </row>
    <row r="24" spans="1:8" ht="12.75">
      <c r="A24" s="158"/>
      <c r="B24" s="20"/>
      <c r="C24" s="21"/>
      <c r="D24" s="21"/>
      <c r="E24" s="21"/>
      <c r="F24" s="159"/>
      <c r="G24" s="161"/>
      <c r="H24" s="161"/>
    </row>
    <row r="25" spans="1:8" ht="12.75">
      <c r="A25" s="158"/>
      <c r="B25" s="20"/>
      <c r="C25" s="21"/>
      <c r="D25" s="21"/>
      <c r="E25" s="21"/>
      <c r="F25" s="159"/>
      <c r="G25" s="161"/>
      <c r="H25" s="161"/>
    </row>
    <row r="26" spans="1:8" ht="12.75">
      <c r="A26" s="158"/>
      <c r="B26" s="20"/>
      <c r="C26" s="21"/>
      <c r="D26" s="21"/>
      <c r="E26" s="21"/>
      <c r="F26" s="159"/>
      <c r="G26" s="161"/>
      <c r="H26" s="161"/>
    </row>
    <row r="27" spans="1:8" ht="13.5" thickBot="1">
      <c r="A27" s="162"/>
      <c r="B27" s="163"/>
      <c r="C27" s="164"/>
      <c r="D27" s="164"/>
      <c r="E27" s="164"/>
      <c r="F27" s="165"/>
      <c r="G27" s="167"/>
      <c r="H27" s="167"/>
    </row>
    <row r="28" spans="7:8" ht="13.5" thickTop="1">
      <c r="G28" s="309" t="s">
        <v>173</v>
      </c>
      <c r="H28" s="309"/>
    </row>
    <row r="29" spans="1:8" ht="12.75">
      <c r="A29" s="168" t="s">
        <v>174</v>
      </c>
      <c r="B29" s="169"/>
      <c r="C29" s="169"/>
      <c r="D29" s="169"/>
      <c r="E29" s="169"/>
      <c r="F29" s="169"/>
      <c r="G29" s="169"/>
      <c r="H29" s="169"/>
    </row>
    <row r="30" spans="1:8" ht="12.75">
      <c r="A30" s="312" t="s">
        <v>175</v>
      </c>
      <c r="B30" s="312"/>
      <c r="C30" s="312"/>
      <c r="D30" s="312"/>
      <c r="E30" s="312"/>
      <c r="F30" s="312"/>
      <c r="G30" s="312"/>
      <c r="H30" s="312"/>
    </row>
  </sheetData>
  <sheetProtection/>
  <mergeCells count="8">
    <mergeCell ref="A7:F8"/>
    <mergeCell ref="C9:E9"/>
    <mergeCell ref="G28:H28"/>
    <mergeCell ref="A30:H30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ronaldinho424</cp:lastModifiedBy>
  <cp:lastPrinted>2009-07-16T11:43:11Z</cp:lastPrinted>
  <dcterms:created xsi:type="dcterms:W3CDTF">1999-05-26T11:21:22Z</dcterms:created>
  <dcterms:modified xsi:type="dcterms:W3CDTF">2020-10-19T10:10:47Z</dcterms:modified>
  <cp:category/>
  <cp:version/>
  <cp:contentType/>
  <cp:contentStatus/>
</cp:coreProperties>
</file>